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880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52" i="1" l="1"/>
  <c r="H152" i="1"/>
  <c r="I152" i="1"/>
  <c r="J152" i="1"/>
  <c r="G151" i="1"/>
  <c r="H151" i="1"/>
  <c r="I151" i="1"/>
  <c r="J151" i="1"/>
  <c r="G150" i="1"/>
  <c r="H150" i="1"/>
  <c r="I150" i="1"/>
  <c r="J150" i="1"/>
  <c r="G142" i="1"/>
  <c r="H142" i="1"/>
  <c r="I142" i="1"/>
  <c r="J142" i="1"/>
  <c r="G121" i="1"/>
  <c r="H121" i="1"/>
  <c r="I121" i="1"/>
  <c r="J121" i="1"/>
  <c r="G107" i="1"/>
  <c r="H107" i="1"/>
  <c r="I107" i="1"/>
  <c r="J107" i="1"/>
  <c r="G99" i="1"/>
  <c r="H99" i="1"/>
  <c r="I99" i="1"/>
  <c r="J99" i="1"/>
  <c r="G70" i="1"/>
  <c r="H70" i="1"/>
  <c r="I70" i="1"/>
  <c r="J70" i="1"/>
  <c r="G57" i="1"/>
  <c r="H57" i="1"/>
  <c r="I57" i="1"/>
  <c r="J57" i="1"/>
  <c r="G49" i="1"/>
  <c r="H49" i="1"/>
  <c r="I49" i="1"/>
  <c r="J49" i="1"/>
  <c r="G41" i="1"/>
  <c r="H41" i="1"/>
  <c r="I41" i="1"/>
  <c r="J41" i="1"/>
  <c r="G35" i="1"/>
  <c r="H35" i="1"/>
  <c r="I35" i="1"/>
  <c r="J35" i="1"/>
  <c r="J108" i="1" l="1"/>
  <c r="I108" i="1"/>
  <c r="H108" i="1"/>
  <c r="G108" i="1"/>
  <c r="H50" i="1"/>
  <c r="G50" i="1"/>
  <c r="J50" i="1"/>
  <c r="I50" i="1"/>
  <c r="B151" i="1"/>
  <c r="A151" i="1"/>
  <c r="L150" i="1"/>
  <c r="F150" i="1"/>
  <c r="B143" i="1"/>
  <c r="A143" i="1"/>
  <c r="L142" i="1"/>
  <c r="F142" i="1"/>
  <c r="B136" i="1"/>
  <c r="A136" i="1"/>
  <c r="L135" i="1"/>
  <c r="J135" i="1"/>
  <c r="I135" i="1"/>
  <c r="H135" i="1"/>
  <c r="G135" i="1"/>
  <c r="F135" i="1"/>
  <c r="B128" i="1"/>
  <c r="A128" i="1"/>
  <c r="L127" i="1"/>
  <c r="J127" i="1"/>
  <c r="I127" i="1"/>
  <c r="H127" i="1"/>
  <c r="G127" i="1"/>
  <c r="F127" i="1"/>
  <c r="B122" i="1"/>
  <c r="A122" i="1"/>
  <c r="L121" i="1"/>
  <c r="F121" i="1"/>
  <c r="B114" i="1"/>
  <c r="A114" i="1"/>
  <c r="L113" i="1"/>
  <c r="J113" i="1"/>
  <c r="J122" i="1" s="1"/>
  <c r="I113" i="1"/>
  <c r="I122" i="1" s="1"/>
  <c r="H113" i="1"/>
  <c r="H122" i="1" s="1"/>
  <c r="G113" i="1"/>
  <c r="G122" i="1" s="1"/>
  <c r="F113" i="1"/>
  <c r="B108" i="1"/>
  <c r="A108" i="1"/>
  <c r="L107" i="1"/>
  <c r="F107" i="1"/>
  <c r="B100" i="1"/>
  <c r="A100" i="1"/>
  <c r="L99" i="1"/>
  <c r="F99" i="1"/>
  <c r="B94" i="1"/>
  <c r="A94" i="1"/>
  <c r="L93" i="1"/>
  <c r="J93" i="1"/>
  <c r="I93" i="1"/>
  <c r="H93" i="1"/>
  <c r="G93" i="1"/>
  <c r="F93" i="1"/>
  <c r="B87" i="1"/>
  <c r="A87" i="1"/>
  <c r="L86" i="1"/>
  <c r="J86" i="1"/>
  <c r="I86" i="1"/>
  <c r="H86" i="1"/>
  <c r="G86" i="1"/>
  <c r="F86" i="1"/>
  <c r="B79" i="1"/>
  <c r="A79" i="1"/>
  <c r="L78" i="1"/>
  <c r="J78" i="1"/>
  <c r="J79" i="1" s="1"/>
  <c r="I78" i="1"/>
  <c r="I79" i="1" s="1"/>
  <c r="H78" i="1"/>
  <c r="H79" i="1" s="1"/>
  <c r="G78" i="1"/>
  <c r="G79" i="1" s="1"/>
  <c r="F78" i="1"/>
  <c r="B71" i="1"/>
  <c r="A71" i="1"/>
  <c r="L70" i="1"/>
  <c r="F70" i="1"/>
  <c r="B65" i="1"/>
  <c r="A65" i="1"/>
  <c r="L64" i="1"/>
  <c r="J64" i="1"/>
  <c r="J65" i="1" s="1"/>
  <c r="I64" i="1"/>
  <c r="I65" i="1" s="1"/>
  <c r="H64" i="1"/>
  <c r="H65" i="1" s="1"/>
  <c r="G64" i="1"/>
  <c r="G65" i="1" s="1"/>
  <c r="F64" i="1"/>
  <c r="B58" i="1"/>
  <c r="A58" i="1"/>
  <c r="L57" i="1"/>
  <c r="F57" i="1"/>
  <c r="B50" i="1"/>
  <c r="A50" i="1"/>
  <c r="L49" i="1"/>
  <c r="F49" i="1"/>
  <c r="B42" i="1"/>
  <c r="A42" i="1"/>
  <c r="L41" i="1"/>
  <c r="F41" i="1"/>
  <c r="B36" i="1"/>
  <c r="A36" i="1"/>
  <c r="L35" i="1"/>
  <c r="F35" i="1"/>
  <c r="B29" i="1"/>
  <c r="A29" i="1"/>
  <c r="L28" i="1"/>
  <c r="J28" i="1"/>
  <c r="I28" i="1"/>
  <c r="H28" i="1"/>
  <c r="G28" i="1"/>
  <c r="F28" i="1"/>
  <c r="B21" i="1"/>
  <c r="A21" i="1"/>
  <c r="L20" i="1"/>
  <c r="J20" i="1"/>
  <c r="I20" i="1"/>
  <c r="H20" i="1"/>
  <c r="G20" i="1"/>
  <c r="F20" i="1"/>
  <c r="B13" i="1"/>
  <c r="A13" i="1"/>
  <c r="L12" i="1"/>
  <c r="J12" i="1"/>
  <c r="I12" i="1"/>
  <c r="H12" i="1"/>
  <c r="G12" i="1"/>
  <c r="F12" i="1"/>
  <c r="I136" i="1" l="1"/>
  <c r="L136" i="1"/>
  <c r="G136" i="1"/>
  <c r="L122" i="1"/>
  <c r="L108" i="1"/>
  <c r="L151" i="1"/>
  <c r="G94" i="1"/>
  <c r="J94" i="1"/>
  <c r="I94" i="1"/>
  <c r="L79" i="1"/>
  <c r="J136" i="1"/>
  <c r="H94" i="1"/>
  <c r="F94" i="1"/>
  <c r="L50" i="1"/>
  <c r="F79" i="1"/>
  <c r="H136" i="1"/>
  <c r="F108" i="1"/>
  <c r="F65" i="1"/>
  <c r="L94" i="1"/>
  <c r="L36" i="1"/>
  <c r="I36" i="1"/>
  <c r="G36" i="1"/>
  <c r="H36" i="1"/>
  <c r="L65" i="1"/>
  <c r="F50" i="1"/>
  <c r="F36" i="1"/>
  <c r="J36" i="1"/>
  <c r="F151" i="1"/>
  <c r="J21" i="1"/>
  <c r="I21" i="1"/>
  <c r="G21" i="1"/>
  <c r="F136" i="1"/>
  <c r="F122" i="1"/>
  <c r="H21" i="1"/>
  <c r="L21" i="1"/>
  <c r="F21" i="1"/>
  <c r="L152" i="1" l="1"/>
  <c r="F152" i="1"/>
</calcChain>
</file>

<file path=xl/sharedStrings.xml><?xml version="1.0" encoding="utf-8"?>
<sst xmlns="http://schemas.openxmlformats.org/spreadsheetml/2006/main" count="307" uniqueCount="102">
  <si>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</si>
  <si>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</si>
  <si>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</si>
  <si>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</si>
  <si>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</si>
  <si>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</si>
  <si>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</si>
  <si>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</si>
  <si>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</si>
  <si>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</si>
  <si>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</si>
  <si>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</si>
  <si>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</si>
  <si>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</si>
  <si>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</si>
  <si>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</si>
  <si>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</si>
  <si>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</si>
  <si>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</si>
  <si>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</si>
  <si>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</si>
  <si>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</si>
  <si>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</si>
  <si>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</si>
  <si>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</si>
  <si>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</si>
  <si>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</si>
  <si>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</si>
  <si>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</si>
  <si>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</si>
  <si>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</si>
  <si>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</si>
  <si>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</si>
  <si>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</si>
  <si>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</si>
  <si>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</si>
  <si>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</si>
  <si>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</si>
  <si>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</si>
  <si>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рисовая молочная жидкая</t>
  </si>
  <si>
    <t>Кофейный напиток</t>
  </si>
  <si>
    <t>Батон нарезной</t>
  </si>
  <si>
    <t>Масло сливочное</t>
  </si>
  <si>
    <t xml:space="preserve">Суп картофельный с бобовыми </t>
  </si>
  <si>
    <t>Пюре картофельное</t>
  </si>
  <si>
    <t>Хлеб пшеничный</t>
  </si>
  <si>
    <t>ГКОУ школа-интернат г.Тихорецк</t>
  </si>
  <si>
    <t>Омлет натуральный</t>
  </si>
  <si>
    <t>Какао с молоком</t>
  </si>
  <si>
    <t>Хлеб ржаной</t>
  </si>
  <si>
    <t>Запеканка из творога</t>
  </si>
  <si>
    <t>Сгущённое молоко</t>
  </si>
  <si>
    <t>Чай с сахаром</t>
  </si>
  <si>
    <t>Суп картофельный с рыбой</t>
  </si>
  <si>
    <t>Каша гречневая рассыпчатая</t>
  </si>
  <si>
    <t>Суп молочный с макаронными изделиями</t>
  </si>
  <si>
    <t>Плов из отварной птицы</t>
  </si>
  <si>
    <t>Напиток из шиповника</t>
  </si>
  <si>
    <t>Рассольник ленинградский</t>
  </si>
  <si>
    <t>Печень говяжья по- строгановски</t>
  </si>
  <si>
    <t>Макаронные изделия отварные</t>
  </si>
  <si>
    <t>Каша ячневая вязкая</t>
  </si>
  <si>
    <t xml:space="preserve">Суп лапша домашняя </t>
  </si>
  <si>
    <t>Компот из смеси сухофруктов</t>
  </si>
  <si>
    <t>Кофейный напиток с молоком</t>
  </si>
  <si>
    <t xml:space="preserve">Рыба, тушёная в томате с овощами </t>
  </si>
  <si>
    <t xml:space="preserve">Рис отварной </t>
  </si>
  <si>
    <t>Каша  пшеничная молочная жидкая</t>
  </si>
  <si>
    <t>Суп картофельный с клецками</t>
  </si>
  <si>
    <t>Директор</t>
  </si>
  <si>
    <t>Тесленко С.В.</t>
  </si>
  <si>
    <t>Омлет сзеленым горошком</t>
  </si>
  <si>
    <t>сыр</t>
  </si>
  <si>
    <t>Сыр полутвердый</t>
  </si>
  <si>
    <t>масло</t>
  </si>
  <si>
    <t>Фрукты свежие (яблоки)</t>
  </si>
  <si>
    <t>Овощи свежие (огурцы)</t>
  </si>
  <si>
    <t>Борщ с капустой и картофелем</t>
  </si>
  <si>
    <t>Мясо тушеное</t>
  </si>
  <si>
    <t>Соки овощные,фруктовые и ягодные</t>
  </si>
  <si>
    <t>Фрукты свежие (мандарин)</t>
  </si>
  <si>
    <t>Салат из квашеной капусты с луком</t>
  </si>
  <si>
    <t>Рыба, запеченная с картофелем по-русски</t>
  </si>
  <si>
    <t>Чай с молоком</t>
  </si>
  <si>
    <t>Овощи консервированные отварные (кукуруза)</t>
  </si>
  <si>
    <t>Бефстроганов из отварной говядины</t>
  </si>
  <si>
    <t>Фрукты свежие (апельсин)</t>
  </si>
  <si>
    <t>Вареники ленивые</t>
  </si>
  <si>
    <t>Соус сметанный</t>
  </si>
  <si>
    <t>соус</t>
  </si>
  <si>
    <t>Салат из квашенной капусты с яблоками</t>
  </si>
  <si>
    <t>Рис отварной</t>
  </si>
  <si>
    <t>Овощи соленые (капуста)</t>
  </si>
  <si>
    <t>Рагу из птицы</t>
  </si>
  <si>
    <t>Фрукты свежие (банан)</t>
  </si>
  <si>
    <t>Салат из капусты белокачанной и огурцов</t>
  </si>
  <si>
    <t>Суфле из птицы</t>
  </si>
  <si>
    <t>Компот из свежих плодов и ягод</t>
  </si>
  <si>
    <t>Овощи консервированные отварные (горошек)</t>
  </si>
  <si>
    <t>Рыба запеченная в омлете</t>
  </si>
  <si>
    <t>Овощи свежие (помидор)</t>
  </si>
  <si>
    <t>Пюре картофеьное и икра овощная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</si>
</sst>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76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/>
    <xf numFmtId="1" fontId="3" fillId="2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2" fillId="0" borderId="9" xfId="0" applyNumberFormat="1" applyFont="1" applyBorder="1"/>
    <xf numFmtId="0" fontId="2" fillId="2" borderId="1" xfId="0" applyNumberFormat="1" applyFont="1" applyFill="1" applyBorder="1"/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3" fillId="3" borderId="14" xfId="0" applyNumberFormat="1" applyFont="1" applyFill="1" applyBorder="1" applyAlignment="1">
      <alignment horizontal="center"/>
    </xf>
    <xf numFmtId="0" fontId="3" fillId="3" borderId="15" xfId="0" applyNumberFormat="1" applyFont="1" applyFill="1" applyBorder="1" applyAlignment="1">
      <alignment horizontal="center"/>
    </xf>
    <xf numFmtId="0" fontId="3" fillId="3" borderId="15" xfId="0" applyNumberFormat="1" applyFont="1" applyFill="1" applyBorder="1" applyAlignment="1">
      <alignment vertical="top" wrapText="1"/>
    </xf>
    <xf numFmtId="0" fontId="3" fillId="0" borderId="9" xfId="0" applyNumberFormat="1" applyFont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12" fillId="0" borderId="1" xfId="0" applyNumberFormat="1" applyFont="1" applyBorder="1" applyAlignment="1">
      <alignment vertical="top" wrapText="1"/>
    </xf>
    <xf numFmtId="0" fontId="12" fillId="2" borderId="1" xfId="0" applyNumberFormat="1" applyFont="1" applyFill="1" applyBorder="1" applyAlignment="1">
      <alignment vertical="top" wrapText="1"/>
    </xf>
    <xf numFmtId="0" fontId="12" fillId="4" borderId="20" xfId="0" applyFont="1" applyFill="1" applyBorder="1" applyAlignment="1" applyProtection="1">
      <alignment wrapText="1"/>
      <protection locked="0"/>
    </xf>
    <xf numFmtId="0" fontId="12" fillId="4" borderId="19" xfId="0" applyFont="1" applyFill="1" applyBorder="1" applyAlignment="1" applyProtection="1">
      <alignment wrapText="1"/>
      <protection locked="0"/>
    </xf>
    <xf numFmtId="1" fontId="14" fillId="4" borderId="19" xfId="0" applyNumberFormat="1" applyFont="1" applyFill="1" applyBorder="1" applyAlignment="1" applyProtection="1">
      <alignment horizontal="center"/>
      <protection locked="0"/>
    </xf>
    <xf numFmtId="2" fontId="14" fillId="4" borderId="20" xfId="0" applyNumberFormat="1" applyFont="1" applyFill="1" applyBorder="1" applyAlignment="1" applyProtection="1">
      <alignment horizontal="center"/>
      <protection locked="0"/>
    </xf>
    <xf numFmtId="2" fontId="14" fillId="4" borderId="19" xfId="0" applyNumberFormat="1" applyFont="1" applyFill="1" applyBorder="1" applyAlignment="1" applyProtection="1">
      <alignment horizontal="center"/>
      <protection locked="0"/>
    </xf>
    <xf numFmtId="0" fontId="14" fillId="0" borderId="1" xfId="0" applyNumberFormat="1" applyFont="1" applyBorder="1" applyAlignment="1">
      <alignment horizontal="center" vertical="top" wrapText="1"/>
    </xf>
    <xf numFmtId="0" fontId="14" fillId="2" borderId="10" xfId="0" applyNumberFormat="1" applyFont="1" applyFill="1" applyBorder="1" applyAlignment="1">
      <alignment horizontal="center" vertical="top" wrapText="1"/>
    </xf>
    <xf numFmtId="0" fontId="14" fillId="2" borderId="1" xfId="0" applyNumberFormat="1" applyFont="1" applyFill="1" applyBorder="1" applyAlignment="1">
      <alignment horizontal="center" vertical="top" wrapText="1"/>
    </xf>
    <xf numFmtId="0" fontId="14" fillId="3" borderId="15" xfId="0" applyNumberFormat="1" applyFont="1" applyFill="1" applyBorder="1" applyAlignment="1">
      <alignment horizontal="center" vertical="top" wrapText="1"/>
    </xf>
    <xf numFmtId="1" fontId="14" fillId="4" borderId="20" xfId="0" applyNumberFormat="1" applyFont="1" applyFill="1" applyBorder="1" applyAlignment="1" applyProtection="1">
      <alignment horizontal="center"/>
      <protection locked="0"/>
    </xf>
    <xf numFmtId="0" fontId="14" fillId="0" borderId="6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0" fontId="16" fillId="2" borderId="1" xfId="0" applyNumberFormat="1" applyFont="1" applyFill="1" applyBorder="1" applyAlignment="1">
      <alignment horizontal="left" wrapText="1"/>
    </xf>
    <xf numFmtId="0" fontId="3" fillId="2" borderId="2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left" wrapText="1"/>
    </xf>
    <xf numFmtId="0" fontId="11" fillId="3" borderId="15" xfId="0" applyNumberFormat="1" applyFont="1" applyFill="1" applyBorder="1" applyAlignment="1">
      <alignment horizontal="center" vertical="center" wrapText="1"/>
    </xf>
    <xf numFmtId="0" fontId="11" fillId="3" borderId="16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17" xfId="0" applyNumberFormat="1" applyFont="1" applyBorder="1" applyAlignment="1">
      <alignment horizontal="center" vertical="center" wrapText="1"/>
    </xf>
    <xf numFmtId="0" fontId="11" fillId="0" borderId="18" xfId="0" applyNumberFormat="1" applyFont="1" applyBorder="1" applyAlignment="1">
      <alignment horizontal="center" vertical="center" wrapText="1"/>
    </xf>
    <xf numFmtId="0" fontId="12" fillId="4" borderId="19" xfId="0" applyFont="1" applyFill="1" applyBorder="1"/>
    <xf numFmtId="0" fontId="14" fillId="4" borderId="19" xfId="0" applyFont="1" applyFill="1" applyBorder="1" applyAlignment="1">
      <alignment horizontal="center"/>
    </xf>
    <xf numFmtId="2" fontId="14" fillId="4" borderId="19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/>
    <xf numFmtId="0" fontId="2" fillId="4" borderId="1" xfId="0" applyNumberFormat="1" applyFont="1" applyFill="1" applyBorder="1"/>
    <xf numFmtId="0" fontId="12" fillId="4" borderId="1" xfId="0" applyNumberFormat="1" applyFont="1" applyFill="1" applyBorder="1" applyAlignment="1">
      <alignment vertical="top" wrapText="1"/>
    </xf>
    <xf numFmtId="0" fontId="2" fillId="4" borderId="27" xfId="0" applyNumberFormat="1" applyFont="1" applyFill="1" applyBorder="1"/>
    <xf numFmtId="0" fontId="14" fillId="4" borderId="28" xfId="0" applyFont="1" applyFill="1" applyBorder="1" applyAlignment="1">
      <alignment horizontal="center"/>
    </xf>
    <xf numFmtId="0" fontId="12" fillId="4" borderId="19" xfId="0" applyFont="1" applyFill="1" applyBorder="1" applyAlignment="1">
      <alignment wrapText="1"/>
    </xf>
    <xf numFmtId="0" fontId="14" fillId="0" borderId="27" xfId="0" applyNumberFormat="1" applyFont="1" applyBorder="1" applyAlignment="1">
      <alignment horizontal="center" vertical="top" wrapText="1"/>
    </xf>
    <xf numFmtId="0" fontId="14" fillId="4" borderId="19" xfId="0" applyNumberFormat="1" applyFont="1" applyFill="1" applyBorder="1" applyAlignment="1">
      <alignment horizontal="center" vertical="top" wrapText="1"/>
    </xf>
    <xf numFmtId="0" fontId="14" fillId="2" borderId="27" xfId="0" applyNumberFormat="1" applyFont="1" applyFill="1" applyBorder="1" applyAlignment="1">
      <alignment horizontal="center" vertical="top" wrapText="1"/>
    </xf>
    <xf numFmtId="0" fontId="14" fillId="2" borderId="19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/>
    <xf numFmtId="0" fontId="12" fillId="4" borderId="22" xfId="0" applyFont="1" applyFill="1" applyBorder="1" applyAlignment="1">
      <alignment wrapText="1"/>
    </xf>
    <xf numFmtId="0" fontId="14" fillId="4" borderId="22" xfId="0" applyFont="1" applyFill="1" applyBorder="1" applyAlignment="1">
      <alignment horizontal="center"/>
    </xf>
    <xf numFmtId="0" fontId="3" fillId="0" borderId="29" xfId="0" applyNumberFormat="1" applyFont="1" applyBorder="1" applyAlignment="1">
      <alignment horizontal="center"/>
    </xf>
    <xf numFmtId="0" fontId="3" fillId="0" borderId="30" xfId="0" applyNumberFormat="1" applyFont="1" applyBorder="1" applyAlignment="1">
      <alignment horizontal="center"/>
    </xf>
    <xf numFmtId="0" fontId="2" fillId="0" borderId="31" xfId="0" applyNumberFormat="1" applyFont="1" applyBorder="1"/>
    <xf numFmtId="0" fontId="2" fillId="4" borderId="32" xfId="0" applyNumberFormat="1" applyFont="1" applyFill="1" applyBorder="1"/>
    <xf numFmtId="0" fontId="12" fillId="4" borderId="20" xfId="0" applyFont="1" applyFill="1" applyBorder="1"/>
    <xf numFmtId="0" fontId="14" fillId="4" borderId="20" xfId="0" applyFont="1" applyFill="1" applyBorder="1" applyAlignment="1">
      <alignment horizontal="center"/>
    </xf>
    <xf numFmtId="2" fontId="14" fillId="4" borderId="20" xfId="0" applyNumberFormat="1" applyFont="1" applyFill="1" applyBorder="1" applyAlignment="1">
      <alignment horizontal="center" wrapText="1"/>
    </xf>
    <xf numFmtId="0" fontId="3" fillId="0" borderId="33" xfId="0" applyNumberFormat="1" applyFont="1" applyBorder="1" applyAlignment="1">
      <alignment horizontal="center"/>
    </xf>
    <xf numFmtId="0" fontId="3" fillId="0" borderId="3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2" fillId="0" borderId="36" xfId="0" applyNumberFormat="1" applyFont="1" applyBorder="1"/>
    <xf numFmtId="0" fontId="10" fillId="0" borderId="37" xfId="0" applyNumberFormat="1" applyFont="1" applyBorder="1" applyAlignment="1">
      <alignment horizontal="right"/>
    </xf>
    <xf numFmtId="0" fontId="12" fillId="0" borderId="23" xfId="0" applyNumberFormat="1" applyFont="1" applyBorder="1" applyAlignment="1">
      <alignment vertical="top" wrapText="1"/>
    </xf>
    <xf numFmtId="0" fontId="14" fillId="0" borderId="38" xfId="0" applyNumberFormat="1" applyFont="1" applyBorder="1" applyAlignment="1">
      <alignment horizontal="center" vertical="top" wrapText="1"/>
    </xf>
    <xf numFmtId="0" fontId="14" fillId="0" borderId="39" xfId="0" applyNumberFormat="1" applyFont="1" applyBorder="1" applyAlignment="1">
      <alignment horizontal="center" vertical="top" wrapText="1"/>
    </xf>
    <xf numFmtId="0" fontId="14" fillId="0" borderId="37" xfId="0" applyNumberFormat="1" applyFont="1" applyBorder="1" applyAlignment="1">
      <alignment horizontal="center" vertical="top" wrapText="1"/>
    </xf>
    <xf numFmtId="0" fontId="14" fillId="0" borderId="23" xfId="0" applyNumberFormat="1" applyFont="1" applyBorder="1" applyAlignment="1">
      <alignment horizontal="center" vertical="top" wrapText="1"/>
    </xf>
    <xf numFmtId="0" fontId="8" fillId="0" borderId="40" xfId="0" applyNumberFormat="1" applyFont="1" applyBorder="1" applyAlignment="1">
      <alignment horizontal="center" vertical="center" wrapText="1"/>
    </xf>
    <xf numFmtId="0" fontId="8" fillId="0" borderId="41" xfId="0" applyNumberFormat="1" applyFont="1" applyBorder="1" applyAlignment="1">
      <alignment horizontal="center" vertical="center" wrapText="1"/>
    </xf>
    <xf numFmtId="0" fontId="9" fillId="0" borderId="41" xfId="0" applyNumberFormat="1" applyFont="1" applyBorder="1" applyAlignment="1">
      <alignment horizontal="center" vertical="center" wrapText="1"/>
    </xf>
    <xf numFmtId="0" fontId="9" fillId="0" borderId="42" xfId="0" applyNumberFormat="1" applyFont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/>
    </xf>
    <xf numFmtId="0" fontId="14" fillId="4" borderId="44" xfId="0" applyFont="1" applyFill="1" applyBorder="1" applyAlignment="1">
      <alignment horizontal="center"/>
    </xf>
    <xf numFmtId="0" fontId="14" fillId="0" borderId="45" xfId="0" applyNumberFormat="1" applyFont="1" applyBorder="1" applyAlignment="1">
      <alignment horizontal="center" vertical="top" wrapText="1"/>
    </xf>
    <xf numFmtId="0" fontId="14" fillId="4" borderId="46" xfId="0" applyFont="1" applyFill="1" applyBorder="1" applyAlignment="1">
      <alignment horizontal="center"/>
    </xf>
    <xf numFmtId="0" fontId="14" fillId="4" borderId="44" xfId="0" applyNumberFormat="1" applyFont="1" applyFill="1" applyBorder="1" applyAlignment="1">
      <alignment horizontal="center" vertical="top" wrapText="1"/>
    </xf>
    <xf numFmtId="0" fontId="14" fillId="2" borderId="44" xfId="0" applyNumberFormat="1" applyFont="1" applyFill="1" applyBorder="1" applyAlignment="1">
      <alignment horizontal="center" vertical="top" wrapText="1"/>
    </xf>
    <xf numFmtId="0" fontId="9" fillId="0" borderId="25" xfId="0" applyNumberFormat="1" applyFont="1" applyBorder="1" applyAlignment="1">
      <alignment horizontal="center" vertical="center" wrapText="1"/>
    </xf>
    <xf numFmtId="2" fontId="14" fillId="4" borderId="47" xfId="0" applyNumberFormat="1" applyFont="1" applyFill="1" applyBorder="1" applyAlignment="1" applyProtection="1">
      <alignment horizontal="center"/>
      <protection locked="0"/>
    </xf>
    <xf numFmtId="2" fontId="14" fillId="4" borderId="48" xfId="0" applyNumberFormat="1" applyFont="1" applyFill="1" applyBorder="1" applyAlignment="1" applyProtection="1">
      <alignment horizontal="center"/>
      <protection locked="0"/>
    </xf>
    <xf numFmtId="2" fontId="14" fillId="4" borderId="49" xfId="0" applyNumberFormat="1" applyFont="1" applyFill="1" applyBorder="1" applyAlignment="1" applyProtection="1">
      <alignment horizontal="center"/>
      <protection locked="0"/>
    </xf>
    <xf numFmtId="0" fontId="14" fillId="0" borderId="50" xfId="0" applyNumberFormat="1" applyFont="1" applyBorder="1" applyAlignment="1">
      <alignment horizontal="center" vertical="top" wrapText="1"/>
    </xf>
    <xf numFmtId="2" fontId="14" fillId="4" borderId="51" xfId="0" applyNumberFormat="1" applyFont="1" applyFill="1" applyBorder="1" applyAlignment="1" applyProtection="1">
      <alignment horizontal="center" wrapText="1"/>
      <protection locked="0"/>
    </xf>
    <xf numFmtId="0" fontId="14" fillId="2" borderId="52" xfId="0" applyNumberFormat="1" applyFont="1" applyFill="1" applyBorder="1" applyAlignment="1">
      <alignment horizontal="center" vertical="top" wrapText="1"/>
    </xf>
    <xf numFmtId="0" fontId="14" fillId="0" borderId="52" xfId="0" applyNumberFormat="1" applyFont="1" applyBorder="1" applyAlignment="1">
      <alignment horizontal="center" vertical="top" wrapText="1"/>
    </xf>
    <xf numFmtId="0" fontId="14" fillId="0" borderId="25" xfId="0" applyNumberFormat="1" applyFont="1" applyBorder="1" applyAlignment="1">
      <alignment horizontal="center" vertical="top" wrapText="1"/>
    </xf>
    <xf numFmtId="0" fontId="10" fillId="0" borderId="13" xfId="0" applyNumberFormat="1" applyFont="1" applyBorder="1" applyAlignment="1">
      <alignment horizontal="right"/>
    </xf>
    <xf numFmtId="0" fontId="12" fillId="0" borderId="13" xfId="0" applyNumberFormat="1" applyFont="1" applyBorder="1" applyAlignment="1">
      <alignment vertical="top" wrapText="1"/>
    </xf>
    <xf numFmtId="0" fontId="14" fillId="0" borderId="13" xfId="0" applyNumberFormat="1" applyFont="1" applyBorder="1" applyAlignment="1">
      <alignment horizontal="center" vertical="top" wrapText="1"/>
    </xf>
    <xf numFmtId="0" fontId="14" fillId="0" borderId="53" xfId="0" applyNumberFormat="1" applyFont="1" applyBorder="1" applyAlignment="1">
      <alignment horizontal="center" vertical="top" wrapText="1"/>
    </xf>
    <xf numFmtId="0" fontId="14" fillId="0" borderId="54" xfId="0" applyNumberFormat="1" applyFont="1" applyBorder="1" applyAlignment="1">
      <alignment horizontal="center" vertical="top" wrapText="1"/>
    </xf>
    <xf numFmtId="0" fontId="14" fillId="0" borderId="55" xfId="0" applyNumberFormat="1" applyFont="1" applyBorder="1" applyAlignment="1">
      <alignment horizontal="center" vertical="top" wrapText="1"/>
    </xf>
    <xf numFmtId="0" fontId="3" fillId="3" borderId="40" xfId="0" applyNumberFormat="1" applyFont="1" applyFill="1" applyBorder="1" applyAlignment="1">
      <alignment horizontal="center"/>
    </xf>
    <xf numFmtId="0" fontId="3" fillId="3" borderId="41" xfId="0" applyNumberFormat="1" applyFont="1" applyFill="1" applyBorder="1" applyAlignment="1">
      <alignment horizontal="center"/>
    </xf>
    <xf numFmtId="0" fontId="11" fillId="3" borderId="41" xfId="0" applyNumberFormat="1" applyFont="1" applyFill="1" applyBorder="1" applyAlignment="1">
      <alignment horizontal="center" vertical="center" wrapText="1"/>
    </xf>
    <xf numFmtId="0" fontId="11" fillId="3" borderId="56" xfId="0" applyNumberFormat="1" applyFont="1" applyFill="1" applyBorder="1" applyAlignment="1">
      <alignment horizontal="center" vertical="center" wrapText="1"/>
    </xf>
    <xf numFmtId="0" fontId="12" fillId="3" borderId="41" xfId="0" applyNumberFormat="1" applyFont="1" applyFill="1" applyBorder="1" applyAlignment="1">
      <alignment vertical="top" wrapText="1"/>
    </xf>
    <xf numFmtId="0" fontId="14" fillId="3" borderId="41" xfId="0" applyNumberFormat="1" applyFont="1" applyFill="1" applyBorder="1" applyAlignment="1">
      <alignment horizontal="center" vertical="top" wrapText="1"/>
    </xf>
    <xf numFmtId="0" fontId="14" fillId="3" borderId="42" xfId="0" applyNumberFormat="1" applyFont="1" applyFill="1" applyBorder="1" applyAlignment="1">
      <alignment horizontal="center" vertical="top" wrapText="1"/>
    </xf>
    <xf numFmtId="0" fontId="14" fillId="3" borderId="25" xfId="0" applyNumberFormat="1" applyFont="1" applyFill="1" applyBorder="1" applyAlignment="1">
      <alignment horizontal="center" vertical="top" wrapText="1"/>
    </xf>
    <xf numFmtId="0" fontId="12" fillId="2" borderId="32" xfId="0" applyNumberFormat="1" applyFont="1" applyFill="1" applyBorder="1" applyAlignment="1">
      <alignment vertical="top" wrapText="1"/>
    </xf>
    <xf numFmtId="0" fontId="14" fillId="2" borderId="32" xfId="0" applyNumberFormat="1" applyFont="1" applyFill="1" applyBorder="1" applyAlignment="1">
      <alignment horizontal="center" vertical="top" wrapText="1"/>
    </xf>
    <xf numFmtId="0" fontId="14" fillId="2" borderId="57" xfId="0" applyNumberFormat="1" applyFont="1" applyFill="1" applyBorder="1" applyAlignment="1">
      <alignment horizontal="center" vertical="top" wrapText="1"/>
    </xf>
    <xf numFmtId="0" fontId="14" fillId="2" borderId="58" xfId="0" applyNumberFormat="1" applyFont="1" applyFill="1" applyBorder="1" applyAlignment="1">
      <alignment horizontal="center" vertical="top" wrapText="1"/>
    </xf>
    <xf numFmtId="0" fontId="14" fillId="2" borderId="59" xfId="0" applyNumberFormat="1" applyFont="1" applyFill="1" applyBorder="1" applyAlignment="1">
      <alignment horizontal="center" vertical="top" wrapText="1"/>
    </xf>
    <xf numFmtId="0" fontId="10" fillId="0" borderId="39" xfId="0" applyNumberFormat="1" applyFont="1" applyBorder="1" applyAlignment="1">
      <alignment horizontal="right"/>
    </xf>
    <xf numFmtId="0" fontId="12" fillId="0" borderId="39" xfId="0" applyNumberFormat="1" applyFont="1" applyBorder="1" applyAlignment="1">
      <alignment vertical="top" wrapText="1"/>
    </xf>
    <xf numFmtId="0" fontId="14" fillId="0" borderId="60" xfId="0" applyNumberFormat="1" applyFont="1" applyBorder="1" applyAlignment="1">
      <alignment horizontal="center" vertical="top" wrapText="1"/>
    </xf>
    <xf numFmtId="0" fontId="14" fillId="0" borderId="61" xfId="0" applyNumberFormat="1" applyFont="1" applyBorder="1" applyAlignment="1">
      <alignment horizontal="center" vertical="top" wrapText="1"/>
    </xf>
    <xf numFmtId="0" fontId="3" fillId="0" borderId="31" xfId="0" applyNumberFormat="1" applyFont="1" applyBorder="1" applyAlignment="1">
      <alignment horizontal="center"/>
    </xf>
    <xf numFmtId="0" fontId="12" fillId="4" borderId="32" xfId="0" applyNumberFormat="1" applyFont="1" applyFill="1" applyBorder="1" applyAlignment="1">
      <alignment vertical="top" wrapText="1"/>
    </xf>
    <xf numFmtId="0" fontId="14" fillId="0" borderId="62" xfId="0" applyNumberFormat="1" applyFont="1" applyBorder="1" applyAlignment="1">
      <alignment horizontal="center" vertical="top" wrapText="1"/>
    </xf>
    <xf numFmtId="0" fontId="14" fillId="0" borderId="63" xfId="0" applyNumberFormat="1" applyFont="1" applyBorder="1" applyAlignment="1">
      <alignment horizontal="center" vertical="top" wrapText="1"/>
    </xf>
    <xf numFmtId="0" fontId="2" fillId="0" borderId="64" xfId="0" applyNumberFormat="1" applyFont="1" applyBorder="1"/>
    <xf numFmtId="0" fontId="2" fillId="2" borderId="19" xfId="0" applyNumberFormat="1" applyFont="1" applyFill="1" applyBorder="1"/>
    <xf numFmtId="0" fontId="2" fillId="4" borderId="19" xfId="0" applyNumberFormat="1" applyFont="1" applyFill="1" applyBorder="1"/>
    <xf numFmtId="0" fontId="2" fillId="0" borderId="65" xfId="0" applyNumberFormat="1" applyFont="1" applyBorder="1"/>
    <xf numFmtId="0" fontId="2" fillId="4" borderId="20" xfId="0" applyNumberFormat="1" applyFont="1" applyFill="1" applyBorder="1"/>
    <xf numFmtId="0" fontId="2" fillId="0" borderId="66" xfId="0" applyNumberFormat="1" applyFont="1" applyBorder="1"/>
    <xf numFmtId="0" fontId="10" fillId="0" borderId="23" xfId="0" applyNumberFormat="1" applyFont="1" applyBorder="1" applyAlignment="1">
      <alignment horizontal="right"/>
    </xf>
    <xf numFmtId="0" fontId="13" fillId="4" borderId="19" xfId="0" applyFont="1" applyFill="1" applyBorder="1" applyAlignment="1">
      <alignment vertical="center" wrapText="1"/>
    </xf>
    <xf numFmtId="0" fontId="13" fillId="4" borderId="20" xfId="0" applyFont="1" applyFill="1" applyBorder="1" applyAlignment="1">
      <alignment vertical="center" wrapText="1"/>
    </xf>
    <xf numFmtId="0" fontId="14" fillId="4" borderId="43" xfId="0" applyFont="1" applyFill="1" applyBorder="1" applyAlignment="1" applyProtection="1">
      <alignment horizontal="center"/>
      <protection locked="0"/>
    </xf>
    <xf numFmtId="0" fontId="14" fillId="4" borderId="44" xfId="0" applyFont="1" applyFill="1" applyBorder="1" applyAlignment="1" applyProtection="1">
      <alignment horizontal="center"/>
      <protection locked="0"/>
    </xf>
    <xf numFmtId="0" fontId="14" fillId="0" borderId="67" xfId="0" applyNumberFormat="1" applyFont="1" applyBorder="1" applyAlignment="1">
      <alignment horizontal="center" vertical="top" wrapText="1"/>
    </xf>
    <xf numFmtId="0" fontId="11" fillId="3" borderId="8" xfId="0" applyNumberFormat="1" applyFont="1" applyFill="1" applyBorder="1" applyAlignment="1">
      <alignment horizontal="center" vertical="center" wrapText="1"/>
    </xf>
    <xf numFmtId="0" fontId="12" fillId="3" borderId="9" xfId="0" applyNumberFormat="1" applyFont="1" applyFill="1" applyBorder="1" applyAlignment="1">
      <alignment vertical="top" wrapText="1"/>
    </xf>
    <xf numFmtId="0" fontId="14" fillId="3" borderId="9" xfId="0" applyNumberFormat="1" applyFont="1" applyFill="1" applyBorder="1" applyAlignment="1">
      <alignment horizontal="center" vertical="top" wrapText="1"/>
    </xf>
    <xf numFmtId="0" fontId="14" fillId="3" borderId="64" xfId="0" applyNumberFormat="1" applyFont="1" applyFill="1" applyBorder="1" applyAlignment="1">
      <alignment horizontal="center" vertical="top" wrapText="1"/>
    </xf>
    <xf numFmtId="0" fontId="14" fillId="3" borderId="24" xfId="0" applyNumberFormat="1" applyFont="1" applyFill="1" applyBorder="1" applyAlignment="1">
      <alignment horizontal="center" vertical="top" wrapText="1"/>
    </xf>
    <xf numFmtId="0" fontId="1" fillId="4" borderId="19" xfId="0" applyNumberFormat="1" applyFont="1" applyFill="1" applyBorder="1"/>
    <xf numFmtId="0" fontId="12" fillId="2" borderId="19" xfId="0" applyNumberFormat="1" applyFont="1" applyFill="1" applyBorder="1" applyAlignment="1">
      <alignment vertical="top" wrapText="1"/>
    </xf>
    <xf numFmtId="0" fontId="3" fillId="3" borderId="7" xfId="0" applyNumberFormat="1" applyFont="1" applyFill="1" applyBorder="1" applyAlignment="1">
      <alignment horizontal="center"/>
    </xf>
    <xf numFmtId="0" fontId="3" fillId="3" borderId="9" xfId="0" applyNumberFormat="1" applyFont="1" applyFill="1" applyBorder="1" applyAlignment="1">
      <alignment horizontal="center"/>
    </xf>
    <xf numFmtId="0" fontId="11" fillId="3" borderId="9" xfId="0" applyNumberFormat="1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2" fontId="14" fillId="4" borderId="20" xfId="0" applyNumberFormat="1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 wrapText="1"/>
    </xf>
    <xf numFmtId="2" fontId="14" fillId="4" borderId="19" xfId="0" applyNumberFormat="1" applyFont="1" applyFill="1" applyBorder="1" applyAlignment="1">
      <alignment horizontal="center"/>
    </xf>
    <xf numFmtId="0" fontId="14" fillId="3" borderId="26" xfId="0" applyNumberFormat="1" applyFont="1" applyFill="1" applyBorder="1" applyAlignment="1">
      <alignment horizontal="center" vertical="top" wrapText="1"/>
    </xf>
    <xf numFmtId="0" fontId="14" fillId="2" borderId="48" xfId="0" applyNumberFormat="1" applyFont="1" applyFill="1" applyBorder="1" applyAlignment="1">
      <alignment horizontal="center" vertical="top" wrapText="1"/>
    </xf>
    <xf numFmtId="0" fontId="14" fillId="3" borderId="68" xfId="0" applyNumberFormat="1" applyFont="1" applyFill="1" applyBorder="1" applyAlignment="1">
      <alignment horizontal="center" vertical="top" wrapText="1"/>
    </xf>
    <xf numFmtId="0" fontId="14" fillId="0" borderId="69" xfId="0" applyNumberFormat="1" applyFont="1" applyBorder="1" applyAlignment="1">
      <alignment horizontal="center"/>
    </xf>
    <xf numFmtId="2" fontId="14" fillId="4" borderId="51" xfId="0" applyNumberFormat="1" applyFont="1" applyFill="1" applyBorder="1" applyAlignment="1" applyProtection="1">
      <alignment horizontal="center"/>
      <protection locked="0"/>
    </xf>
    <xf numFmtId="0" fontId="14" fillId="3" borderId="70" xfId="0" applyNumberFormat="1" applyFont="1" applyFill="1" applyBorder="1" applyAlignment="1">
      <alignment horizontal="center" vertical="top" wrapText="1"/>
    </xf>
    <xf numFmtId="0" fontId="14" fillId="0" borderId="71" xfId="0" applyNumberFormat="1" applyFont="1" applyBorder="1" applyAlignment="1">
      <alignment horizontal="center"/>
    </xf>
    <xf numFmtId="0" fontId="12" fillId="4" borderId="19" xfId="0" applyNumberFormat="1" applyFont="1" applyFill="1" applyBorder="1" applyAlignment="1">
      <alignment vertical="top" wrapText="1"/>
    </xf>
    <xf numFmtId="0" fontId="2" fillId="4" borderId="21" xfId="0" applyNumberFormat="1" applyFont="1" applyFill="1" applyBorder="1"/>
    <xf numFmtId="0" fontId="12" fillId="4" borderId="21" xfId="0" applyFont="1" applyFill="1" applyBorder="1"/>
    <xf numFmtId="0" fontId="14" fillId="4" borderId="21" xfId="0" applyFont="1" applyFill="1" applyBorder="1" applyAlignment="1">
      <alignment horizontal="center"/>
    </xf>
    <xf numFmtId="2" fontId="14" fillId="4" borderId="21" xfId="0" applyNumberFormat="1" applyFont="1" applyFill="1" applyBorder="1" applyAlignment="1">
      <alignment horizontal="center" wrapText="1"/>
    </xf>
    <xf numFmtId="0" fontId="14" fillId="4" borderId="54" xfId="0" applyFont="1" applyFill="1" applyBorder="1" applyAlignment="1">
      <alignment horizontal="center"/>
    </xf>
    <xf numFmtId="0" fontId="14" fillId="2" borderId="72" xfId="0" applyNumberFormat="1" applyFont="1" applyFill="1" applyBorder="1" applyAlignment="1">
      <alignment horizontal="center" vertical="top" wrapText="1"/>
    </xf>
    <xf numFmtId="0" fontId="14" fillId="2" borderId="73" xfId="0" applyNumberFormat="1" applyFont="1" applyFill="1" applyBorder="1" applyAlignment="1">
      <alignment horizontal="center" vertical="top" wrapText="1"/>
    </xf>
    <xf numFmtId="0" fontId="14" fillId="4" borderId="32" xfId="0" applyNumberFormat="1" applyFont="1" applyFill="1" applyBorder="1" applyAlignment="1">
      <alignment horizontal="center" vertical="top" wrapText="1"/>
    </xf>
    <xf numFmtId="0" fontId="14" fillId="4" borderId="72" xfId="0" applyNumberFormat="1" applyFont="1" applyFill="1" applyBorder="1" applyAlignment="1">
      <alignment horizontal="center" vertical="top" wrapText="1"/>
    </xf>
    <xf numFmtId="0" fontId="12" fillId="4" borderId="22" xfId="0" applyFont="1" applyFill="1" applyBorder="1"/>
    <xf numFmtId="0" fontId="12" fillId="4" borderId="21" xfId="0" applyFont="1" applyFill="1" applyBorder="1" applyAlignment="1">
      <alignment wrapText="1"/>
    </xf>
    <xf numFmtId="4" fontId="14" fillId="4" borderId="19" xfId="0" applyNumberFormat="1" applyFont="1" applyFill="1" applyBorder="1" applyAlignment="1">
      <alignment horizontal="center"/>
    </xf>
    <xf numFmtId="4" fontId="14" fillId="4" borderId="2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abSelected="1" workbookViewId="0">
      <pane xSplit="4" ySplit="5" topLeftCell="E129" activePane="bottomRight" state="frozen"/>
      <selection pane="topRight"/>
      <selection pane="bottomLeft"/>
      <selection pane="bottomRight" activeCell="N145" sqref="N14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2.1406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9" t="s">
        <v>46</v>
      </c>
      <c r="D1" s="40"/>
      <c r="E1" s="41"/>
      <c r="F1" s="3" t="s">
        <v>1</v>
      </c>
      <c r="G1" s="1" t="s">
        <v>2</v>
      </c>
      <c r="H1" s="42" t="s">
        <v>69</v>
      </c>
      <c r="I1" s="43"/>
      <c r="J1" s="43"/>
      <c r="K1" s="44"/>
    </row>
    <row r="2" spans="1:12" ht="18" x14ac:dyDescent="0.2">
      <c r="A2" s="4" t="s">
        <v>3</v>
      </c>
      <c r="C2" s="1"/>
      <c r="G2" s="1" t="s">
        <v>4</v>
      </c>
      <c r="H2" s="42" t="s">
        <v>70</v>
      </c>
      <c r="I2" s="43"/>
      <c r="J2" s="43"/>
      <c r="K2" s="44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12</v>
      </c>
      <c r="J3" s="9">
        <v>2024</v>
      </c>
      <c r="K3" s="10"/>
    </row>
    <row r="4" spans="1:12" ht="13.5" thickBot="1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83" t="s">
        <v>11</v>
      </c>
      <c r="B5" s="84" t="s">
        <v>12</v>
      </c>
      <c r="C5" s="85" t="s">
        <v>13</v>
      </c>
      <c r="D5" s="85" t="s">
        <v>14</v>
      </c>
      <c r="E5" s="85" t="s">
        <v>15</v>
      </c>
      <c r="F5" s="85" t="s">
        <v>16</v>
      </c>
      <c r="G5" s="85" t="s">
        <v>17</v>
      </c>
      <c r="H5" s="85" t="s">
        <v>18</v>
      </c>
      <c r="I5" s="85" t="s">
        <v>19</v>
      </c>
      <c r="J5" s="85" t="s">
        <v>20</v>
      </c>
      <c r="K5" s="86" t="s">
        <v>21</v>
      </c>
      <c r="L5" s="93" t="s">
        <v>22</v>
      </c>
    </row>
    <row r="6" spans="1:12" ht="18.75" x14ac:dyDescent="0.3">
      <c r="A6" s="66">
        <v>1</v>
      </c>
      <c r="B6" s="67">
        <v>1</v>
      </c>
      <c r="C6" s="68" t="s">
        <v>23</v>
      </c>
      <c r="D6" s="69" t="s">
        <v>24</v>
      </c>
      <c r="E6" s="70" t="s">
        <v>71</v>
      </c>
      <c r="F6" s="71">
        <v>150</v>
      </c>
      <c r="G6" s="71">
        <v>7.55</v>
      </c>
      <c r="H6" s="71">
        <v>16.7</v>
      </c>
      <c r="I6" s="71">
        <v>5.54</v>
      </c>
      <c r="J6" s="72">
        <v>217.5</v>
      </c>
      <c r="K6" s="87">
        <v>269</v>
      </c>
      <c r="L6" s="94">
        <v>45.39</v>
      </c>
    </row>
    <row r="7" spans="1:12" ht="18.75" x14ac:dyDescent="0.3">
      <c r="A7" s="73"/>
      <c r="B7" s="13"/>
      <c r="C7" s="14"/>
      <c r="D7" s="53" t="s">
        <v>72</v>
      </c>
      <c r="E7" s="50" t="s">
        <v>73</v>
      </c>
      <c r="F7" s="51">
        <v>10</v>
      </c>
      <c r="G7" s="51">
        <v>2.56</v>
      </c>
      <c r="H7" s="51">
        <v>2.61</v>
      </c>
      <c r="I7" s="51">
        <v>0</v>
      </c>
      <c r="J7" s="52">
        <v>34.299999999999997</v>
      </c>
      <c r="K7" s="88">
        <v>75</v>
      </c>
      <c r="L7" s="95">
        <v>7</v>
      </c>
    </row>
    <row r="8" spans="1:12" ht="18.75" x14ac:dyDescent="0.25">
      <c r="A8" s="73"/>
      <c r="B8" s="13"/>
      <c r="C8" s="14"/>
      <c r="D8" s="54" t="s">
        <v>25</v>
      </c>
      <c r="E8" s="55" t="s">
        <v>40</v>
      </c>
      <c r="F8" s="51">
        <v>180</v>
      </c>
      <c r="G8" s="51">
        <v>2.92</v>
      </c>
      <c r="H8" s="51">
        <v>2.56</v>
      </c>
      <c r="I8" s="51">
        <v>13.54</v>
      </c>
      <c r="J8" s="52">
        <v>87.17</v>
      </c>
      <c r="K8" s="88">
        <v>465</v>
      </c>
      <c r="L8" s="95">
        <v>7.07</v>
      </c>
    </row>
    <row r="9" spans="1:12" ht="18.75" x14ac:dyDescent="0.3">
      <c r="A9" s="73"/>
      <c r="B9" s="13"/>
      <c r="C9" s="14"/>
      <c r="D9" s="54" t="s">
        <v>26</v>
      </c>
      <c r="E9" s="50" t="s">
        <v>41</v>
      </c>
      <c r="F9" s="51">
        <v>20</v>
      </c>
      <c r="G9" s="51">
        <v>1.5</v>
      </c>
      <c r="H9" s="51">
        <v>0.57999999999999996</v>
      </c>
      <c r="I9" s="51">
        <v>10.28</v>
      </c>
      <c r="J9" s="52">
        <v>52.4</v>
      </c>
      <c r="K9" s="88">
        <v>576</v>
      </c>
      <c r="L9" s="95">
        <v>2.97</v>
      </c>
    </row>
    <row r="10" spans="1:12" ht="18.75" x14ac:dyDescent="0.3">
      <c r="A10" s="73"/>
      <c r="B10" s="13"/>
      <c r="C10" s="14"/>
      <c r="D10" s="56" t="s">
        <v>74</v>
      </c>
      <c r="E10" s="50" t="s">
        <v>42</v>
      </c>
      <c r="F10" s="57">
        <v>10</v>
      </c>
      <c r="G10" s="51">
        <v>0.08</v>
      </c>
      <c r="H10" s="51">
        <v>7.25</v>
      </c>
      <c r="I10" s="51">
        <v>0.13</v>
      </c>
      <c r="J10" s="52">
        <v>66.099999999999994</v>
      </c>
      <c r="K10" s="88">
        <v>79</v>
      </c>
      <c r="L10" s="96">
        <v>0.72</v>
      </c>
    </row>
    <row r="11" spans="1:12" ht="19.5" thickBot="1" x14ac:dyDescent="0.35">
      <c r="A11" s="73"/>
      <c r="B11" s="13"/>
      <c r="C11" s="14"/>
      <c r="D11" s="56" t="s">
        <v>27</v>
      </c>
      <c r="E11" s="29" t="s">
        <v>75</v>
      </c>
      <c r="F11" s="57">
        <v>150</v>
      </c>
      <c r="G11" s="51">
        <v>0.6</v>
      </c>
      <c r="H11" s="51">
        <v>0.6</v>
      </c>
      <c r="I11" s="51">
        <v>14.7</v>
      </c>
      <c r="J11" s="52">
        <v>70.5</v>
      </c>
      <c r="K11" s="88">
        <v>82</v>
      </c>
      <c r="L11" s="96">
        <v>16.93</v>
      </c>
    </row>
    <row r="12" spans="1:12" ht="19.5" thickBot="1" x14ac:dyDescent="0.3">
      <c r="A12" s="74"/>
      <c r="B12" s="75"/>
      <c r="C12" s="76"/>
      <c r="D12" s="77" t="s">
        <v>28</v>
      </c>
      <c r="E12" s="78"/>
      <c r="F12" s="79">
        <f>SUM(F6:F11)</f>
        <v>520</v>
      </c>
      <c r="G12" s="80">
        <f>SUM(G6:G11)</f>
        <v>15.209999999999999</v>
      </c>
      <c r="H12" s="80">
        <f>SUM(H6:H11)</f>
        <v>30.299999999999997</v>
      </c>
      <c r="I12" s="80">
        <f>SUM(I6:I11)</f>
        <v>44.19</v>
      </c>
      <c r="J12" s="81">
        <f>SUM(J6:J11)</f>
        <v>527.97</v>
      </c>
      <c r="K12" s="89"/>
      <c r="L12" s="101">
        <f>SUM(L6:L11)</f>
        <v>80.08</v>
      </c>
    </row>
    <row r="13" spans="1:12" ht="18.75" x14ac:dyDescent="0.3">
      <c r="A13" s="12">
        <f>A6</f>
        <v>1</v>
      </c>
      <c r="B13" s="23">
        <f>B6</f>
        <v>1</v>
      </c>
      <c r="C13" s="14" t="s">
        <v>29</v>
      </c>
      <c r="D13" s="63" t="s">
        <v>30</v>
      </c>
      <c r="E13" s="64" t="s">
        <v>76</v>
      </c>
      <c r="F13" s="65">
        <v>60</v>
      </c>
      <c r="G13" s="65">
        <v>0.48</v>
      </c>
      <c r="H13" s="65">
        <v>0.06</v>
      </c>
      <c r="I13" s="65">
        <v>1.5</v>
      </c>
      <c r="J13" s="65">
        <v>8.4</v>
      </c>
      <c r="K13" s="90">
        <v>148</v>
      </c>
      <c r="L13" s="98">
        <v>10.41</v>
      </c>
    </row>
    <row r="14" spans="1:12" ht="18.75" x14ac:dyDescent="0.3">
      <c r="A14" s="12"/>
      <c r="B14" s="13"/>
      <c r="C14" s="14"/>
      <c r="D14" s="54" t="s">
        <v>31</v>
      </c>
      <c r="E14" s="50" t="s">
        <v>77</v>
      </c>
      <c r="F14" s="51">
        <v>250</v>
      </c>
      <c r="G14" s="51">
        <v>1.2</v>
      </c>
      <c r="H14" s="51">
        <v>5.17</v>
      </c>
      <c r="I14" s="51">
        <v>13.75</v>
      </c>
      <c r="J14" s="51">
        <v>100.3</v>
      </c>
      <c r="K14" s="88">
        <v>95</v>
      </c>
      <c r="L14" s="95">
        <v>9</v>
      </c>
    </row>
    <row r="15" spans="1:12" ht="18.75" x14ac:dyDescent="0.3">
      <c r="A15" s="12"/>
      <c r="B15" s="13"/>
      <c r="C15" s="14"/>
      <c r="D15" s="54" t="s">
        <v>32</v>
      </c>
      <c r="E15" s="50" t="s">
        <v>78</v>
      </c>
      <c r="F15" s="51">
        <v>90</v>
      </c>
      <c r="G15" s="51">
        <v>14.84</v>
      </c>
      <c r="H15" s="51">
        <v>14.11</v>
      </c>
      <c r="I15" s="51">
        <v>4.82</v>
      </c>
      <c r="J15" s="51">
        <v>203.71</v>
      </c>
      <c r="K15" s="88">
        <v>321</v>
      </c>
      <c r="L15" s="95">
        <v>63.68</v>
      </c>
    </row>
    <row r="16" spans="1:12" ht="18.75" x14ac:dyDescent="0.3">
      <c r="A16" s="12"/>
      <c r="B16" s="13"/>
      <c r="C16" s="14"/>
      <c r="D16" s="54" t="s">
        <v>33</v>
      </c>
      <c r="E16" s="50" t="s">
        <v>60</v>
      </c>
      <c r="F16" s="51">
        <v>150</v>
      </c>
      <c r="G16" s="51">
        <v>5.68</v>
      </c>
      <c r="H16" s="51">
        <v>4.3499999999999996</v>
      </c>
      <c r="I16" s="51">
        <v>36.06</v>
      </c>
      <c r="J16" s="51">
        <v>206.34</v>
      </c>
      <c r="K16" s="91">
        <v>256</v>
      </c>
      <c r="L16" s="95">
        <v>8.9499999999999993</v>
      </c>
    </row>
    <row r="17" spans="1:12" ht="18.75" x14ac:dyDescent="0.3">
      <c r="A17" s="12"/>
      <c r="B17" s="13"/>
      <c r="C17" s="14"/>
      <c r="D17" s="54" t="s">
        <v>35</v>
      </c>
      <c r="E17" s="50" t="s">
        <v>45</v>
      </c>
      <c r="F17" s="51">
        <v>40</v>
      </c>
      <c r="G17" s="51">
        <v>3</v>
      </c>
      <c r="H17" s="51">
        <v>1.1599999999999999</v>
      </c>
      <c r="I17" s="51">
        <v>20</v>
      </c>
      <c r="J17" s="51">
        <v>100</v>
      </c>
      <c r="K17" s="88">
        <v>573</v>
      </c>
      <c r="L17" s="95">
        <v>3.61</v>
      </c>
    </row>
    <row r="18" spans="1:12" ht="18.75" x14ac:dyDescent="0.3">
      <c r="A18" s="12"/>
      <c r="B18" s="13"/>
      <c r="C18" s="14"/>
      <c r="D18" s="54" t="s">
        <v>36</v>
      </c>
      <c r="E18" s="50" t="s">
        <v>49</v>
      </c>
      <c r="F18" s="51">
        <v>40</v>
      </c>
      <c r="G18" s="51">
        <v>2.64</v>
      </c>
      <c r="H18" s="51">
        <v>0.48</v>
      </c>
      <c r="I18" s="51">
        <v>13.36</v>
      </c>
      <c r="J18" s="51">
        <v>69.599999999999994</v>
      </c>
      <c r="K18" s="88">
        <v>574</v>
      </c>
      <c r="L18" s="95">
        <v>4.13</v>
      </c>
    </row>
    <row r="19" spans="1:12" ht="18.75" x14ac:dyDescent="0.3">
      <c r="A19" s="12"/>
      <c r="B19" s="13"/>
      <c r="C19" s="14"/>
      <c r="D19" s="54" t="s">
        <v>34</v>
      </c>
      <c r="E19" s="50" t="s">
        <v>79</v>
      </c>
      <c r="F19" s="51">
        <v>200</v>
      </c>
      <c r="G19" s="51">
        <v>1</v>
      </c>
      <c r="H19" s="51">
        <v>0</v>
      </c>
      <c r="I19" s="51">
        <v>20.2</v>
      </c>
      <c r="J19" s="51">
        <v>84.44</v>
      </c>
      <c r="K19" s="88">
        <v>501</v>
      </c>
      <c r="L19" s="95">
        <v>19</v>
      </c>
    </row>
    <row r="20" spans="1:12" ht="19.5" thickBot="1" x14ac:dyDescent="0.3">
      <c r="A20" s="12"/>
      <c r="B20" s="13"/>
      <c r="C20" s="14"/>
      <c r="D20" s="102" t="s">
        <v>28</v>
      </c>
      <c r="E20" s="103"/>
      <c r="F20" s="104">
        <f>SUM(F13:F19)</f>
        <v>830</v>
      </c>
      <c r="G20" s="104">
        <f>SUM(G13:G19)</f>
        <v>28.84</v>
      </c>
      <c r="H20" s="104">
        <f>SUM(H13:H19)</f>
        <v>25.33</v>
      </c>
      <c r="I20" s="104">
        <f>SUM(I13:I19)</f>
        <v>109.69</v>
      </c>
      <c r="J20" s="105">
        <f>SUM(J13:J19)</f>
        <v>772.79</v>
      </c>
      <c r="K20" s="106"/>
      <c r="L20" s="107">
        <f>SUM(L13:L19)</f>
        <v>118.78</v>
      </c>
    </row>
    <row r="21" spans="1:12" ht="19.5" thickBot="1" x14ac:dyDescent="0.25">
      <c r="A21" s="108">
        <f>A6</f>
        <v>1</v>
      </c>
      <c r="B21" s="109">
        <f>B6</f>
        <v>1</v>
      </c>
      <c r="C21" s="110" t="s">
        <v>37</v>
      </c>
      <c r="D21" s="111"/>
      <c r="E21" s="112"/>
      <c r="F21" s="113">
        <f>F12+F20</f>
        <v>1350</v>
      </c>
      <c r="G21" s="113">
        <f>G12+G20</f>
        <v>44.05</v>
      </c>
      <c r="H21" s="113">
        <f>H12+H20</f>
        <v>55.629999999999995</v>
      </c>
      <c r="I21" s="113">
        <f>I12+I20</f>
        <v>153.88</v>
      </c>
      <c r="J21" s="113">
        <f>J12+J20</f>
        <v>1300.76</v>
      </c>
      <c r="K21" s="114"/>
      <c r="L21" s="115">
        <f>L12+L20</f>
        <v>198.86</v>
      </c>
    </row>
    <row r="22" spans="1:12" ht="18.75" x14ac:dyDescent="0.25">
      <c r="A22" s="66">
        <v>1</v>
      </c>
      <c r="B22" s="67">
        <v>2</v>
      </c>
      <c r="C22" s="68" t="s">
        <v>23</v>
      </c>
      <c r="D22" s="69" t="s">
        <v>24</v>
      </c>
      <c r="E22" s="116" t="s">
        <v>39</v>
      </c>
      <c r="F22" s="117">
        <v>180</v>
      </c>
      <c r="G22" s="117">
        <v>4.59</v>
      </c>
      <c r="H22" s="117">
        <v>5.26</v>
      </c>
      <c r="I22" s="117">
        <v>28.76</v>
      </c>
      <c r="J22" s="117">
        <v>179.93</v>
      </c>
      <c r="K22" s="118">
        <v>236</v>
      </c>
      <c r="L22" s="119">
        <v>12.64</v>
      </c>
    </row>
    <row r="23" spans="1:12" ht="18.75" x14ac:dyDescent="0.25">
      <c r="A23" s="73"/>
      <c r="B23" s="13"/>
      <c r="C23" s="14"/>
      <c r="D23" s="54" t="s">
        <v>25</v>
      </c>
      <c r="E23" s="27" t="s">
        <v>64</v>
      </c>
      <c r="F23" s="35">
        <v>180</v>
      </c>
      <c r="G23" s="35">
        <v>2.92</v>
      </c>
      <c r="H23" s="35">
        <v>2.56</v>
      </c>
      <c r="I23" s="35">
        <v>13.54</v>
      </c>
      <c r="J23" s="35">
        <v>87.17</v>
      </c>
      <c r="K23" s="34">
        <v>465</v>
      </c>
      <c r="L23" s="120">
        <v>7.07</v>
      </c>
    </row>
    <row r="24" spans="1:12" ht="18.75" x14ac:dyDescent="0.3">
      <c r="A24" s="73"/>
      <c r="B24" s="13"/>
      <c r="C24" s="14"/>
      <c r="D24" s="53" t="s">
        <v>72</v>
      </c>
      <c r="E24" s="50" t="s">
        <v>73</v>
      </c>
      <c r="F24" s="35">
        <v>25</v>
      </c>
      <c r="G24" s="35">
        <v>6.4</v>
      </c>
      <c r="H24" s="35">
        <v>6.53</v>
      </c>
      <c r="I24" s="35">
        <v>0</v>
      </c>
      <c r="J24" s="35">
        <v>85.75</v>
      </c>
      <c r="K24" s="34">
        <v>75</v>
      </c>
      <c r="L24" s="120">
        <v>17.510000000000002</v>
      </c>
    </row>
    <row r="25" spans="1:12" ht="18.75" x14ac:dyDescent="0.25">
      <c r="A25" s="73"/>
      <c r="B25" s="13"/>
      <c r="C25" s="14"/>
      <c r="D25" s="53" t="s">
        <v>74</v>
      </c>
      <c r="E25" s="27" t="s">
        <v>42</v>
      </c>
      <c r="F25" s="35">
        <v>12</v>
      </c>
      <c r="G25" s="35">
        <v>0.16</v>
      </c>
      <c r="H25" s="35">
        <v>7.38</v>
      </c>
      <c r="I25" s="35">
        <v>0.2</v>
      </c>
      <c r="J25" s="35">
        <v>67.92</v>
      </c>
      <c r="K25" s="34">
        <v>79</v>
      </c>
      <c r="L25" s="120">
        <v>11.72</v>
      </c>
    </row>
    <row r="26" spans="1:12" ht="18.75" x14ac:dyDescent="0.25">
      <c r="A26" s="73"/>
      <c r="B26" s="13"/>
      <c r="C26" s="14"/>
      <c r="D26" s="54" t="s">
        <v>26</v>
      </c>
      <c r="E26" s="27" t="s">
        <v>41</v>
      </c>
      <c r="F26" s="35">
        <v>20</v>
      </c>
      <c r="G26" s="35">
        <v>1.5</v>
      </c>
      <c r="H26" s="35">
        <v>0.57999999999999996</v>
      </c>
      <c r="I26" s="35">
        <v>10.28</v>
      </c>
      <c r="J26" s="35">
        <v>52.4</v>
      </c>
      <c r="K26" s="34">
        <v>576</v>
      </c>
      <c r="L26" s="120">
        <v>2.97</v>
      </c>
    </row>
    <row r="27" spans="1:12" ht="18.75" x14ac:dyDescent="0.3">
      <c r="A27" s="73"/>
      <c r="B27" s="13"/>
      <c r="C27" s="14"/>
      <c r="D27" s="54" t="s">
        <v>27</v>
      </c>
      <c r="E27" s="29" t="s">
        <v>86</v>
      </c>
      <c r="F27" s="35">
        <v>150</v>
      </c>
      <c r="G27" s="35">
        <v>1.2</v>
      </c>
      <c r="H27" s="35">
        <v>0.3</v>
      </c>
      <c r="I27" s="35">
        <v>11.25</v>
      </c>
      <c r="J27" s="35">
        <v>57</v>
      </c>
      <c r="K27" s="34">
        <v>82</v>
      </c>
      <c r="L27" s="120">
        <v>55.08</v>
      </c>
    </row>
    <row r="28" spans="1:12" ht="19.5" thickBot="1" x14ac:dyDescent="0.3">
      <c r="A28" s="74"/>
      <c r="B28" s="75"/>
      <c r="C28" s="76"/>
      <c r="D28" s="121" t="s">
        <v>28</v>
      </c>
      <c r="E28" s="122"/>
      <c r="F28" s="80">
        <f>SUM(F22:F27)</f>
        <v>567</v>
      </c>
      <c r="G28" s="80">
        <f>SUM(G22:G27)</f>
        <v>16.77</v>
      </c>
      <c r="H28" s="80">
        <f>SUM(H22:H27)</f>
        <v>22.61</v>
      </c>
      <c r="I28" s="80">
        <f>SUM(I22:I27)</f>
        <v>64.03</v>
      </c>
      <c r="J28" s="80">
        <f>SUM(J22:J27)</f>
        <v>530.17000000000007</v>
      </c>
      <c r="K28" s="123"/>
      <c r="L28" s="124">
        <f>SUM(L22:L27)</f>
        <v>106.99</v>
      </c>
    </row>
    <row r="29" spans="1:12" ht="18.75" x14ac:dyDescent="0.25">
      <c r="A29" s="66">
        <f>A22</f>
        <v>1</v>
      </c>
      <c r="B29" s="125">
        <f>B22</f>
        <v>2</v>
      </c>
      <c r="C29" s="68" t="s">
        <v>29</v>
      </c>
      <c r="D29" s="69" t="s">
        <v>30</v>
      </c>
      <c r="E29" s="126" t="s">
        <v>81</v>
      </c>
      <c r="F29" s="117">
        <v>60</v>
      </c>
      <c r="G29" s="117">
        <v>0.96</v>
      </c>
      <c r="H29" s="117">
        <v>3.61</v>
      </c>
      <c r="I29" s="117">
        <v>6.17</v>
      </c>
      <c r="J29" s="117">
        <v>60.34</v>
      </c>
      <c r="K29" s="118">
        <v>9</v>
      </c>
      <c r="L29" s="119">
        <v>8.7799999999999994</v>
      </c>
    </row>
    <row r="30" spans="1:12" ht="18.75" x14ac:dyDescent="0.25">
      <c r="A30" s="73"/>
      <c r="B30" s="13"/>
      <c r="C30" s="14"/>
      <c r="D30" s="54" t="s">
        <v>31</v>
      </c>
      <c r="E30" s="55" t="s">
        <v>43</v>
      </c>
      <c r="F30" s="35">
        <v>200</v>
      </c>
      <c r="G30" s="35">
        <v>3.96</v>
      </c>
      <c r="H30" s="35">
        <v>3</v>
      </c>
      <c r="I30" s="35">
        <v>19.52</v>
      </c>
      <c r="J30" s="35">
        <v>114.64</v>
      </c>
      <c r="K30" s="34">
        <v>113</v>
      </c>
      <c r="L30" s="120">
        <v>8.4499999999999993</v>
      </c>
    </row>
    <row r="31" spans="1:12" ht="18.75" x14ac:dyDescent="0.25">
      <c r="A31" s="73"/>
      <c r="B31" s="13"/>
      <c r="C31" s="14"/>
      <c r="D31" s="54" t="s">
        <v>32</v>
      </c>
      <c r="E31" s="55" t="s">
        <v>82</v>
      </c>
      <c r="F31" s="35">
        <v>240</v>
      </c>
      <c r="G31" s="35">
        <v>15</v>
      </c>
      <c r="H31" s="35">
        <v>5.9</v>
      </c>
      <c r="I31" s="35">
        <v>29.14</v>
      </c>
      <c r="J31" s="35">
        <v>217.1</v>
      </c>
      <c r="K31" s="34">
        <v>313</v>
      </c>
      <c r="L31" s="120">
        <v>63.41</v>
      </c>
    </row>
    <row r="32" spans="1:12" ht="18.75" x14ac:dyDescent="0.3">
      <c r="A32" s="73"/>
      <c r="B32" s="13"/>
      <c r="C32" s="14"/>
      <c r="D32" s="54" t="s">
        <v>35</v>
      </c>
      <c r="E32" s="50" t="s">
        <v>45</v>
      </c>
      <c r="F32" s="51">
        <v>40</v>
      </c>
      <c r="G32" s="51">
        <v>3</v>
      </c>
      <c r="H32" s="51">
        <v>1.1599999999999999</v>
      </c>
      <c r="I32" s="51">
        <v>20</v>
      </c>
      <c r="J32" s="51">
        <v>100</v>
      </c>
      <c r="K32" s="88">
        <v>573</v>
      </c>
      <c r="L32" s="95">
        <v>3.61</v>
      </c>
    </row>
    <row r="33" spans="1:12" ht="18.75" x14ac:dyDescent="0.3">
      <c r="A33" s="73"/>
      <c r="B33" s="13"/>
      <c r="C33" s="14"/>
      <c r="D33" s="54" t="s">
        <v>36</v>
      </c>
      <c r="E33" s="50" t="s">
        <v>49</v>
      </c>
      <c r="F33" s="51">
        <v>40</v>
      </c>
      <c r="G33" s="51">
        <v>2.64</v>
      </c>
      <c r="H33" s="51">
        <v>0.48</v>
      </c>
      <c r="I33" s="51">
        <v>13.36</v>
      </c>
      <c r="J33" s="51">
        <v>69.599999999999994</v>
      </c>
      <c r="K33" s="88">
        <v>574</v>
      </c>
      <c r="L33" s="95">
        <v>4.13</v>
      </c>
    </row>
    <row r="34" spans="1:12" ht="18.75" x14ac:dyDescent="0.25">
      <c r="A34" s="73"/>
      <c r="B34" s="13"/>
      <c r="C34" s="14"/>
      <c r="D34" s="54" t="s">
        <v>34</v>
      </c>
      <c r="E34" s="55" t="s">
        <v>63</v>
      </c>
      <c r="F34" s="35">
        <v>180</v>
      </c>
      <c r="G34" s="35">
        <v>0.05</v>
      </c>
      <c r="H34" s="35">
        <v>0</v>
      </c>
      <c r="I34" s="35">
        <v>11.59</v>
      </c>
      <c r="J34" s="35">
        <v>44.12</v>
      </c>
      <c r="K34" s="34">
        <v>495</v>
      </c>
      <c r="L34" s="120">
        <v>4.67</v>
      </c>
    </row>
    <row r="35" spans="1:12" ht="19.5" thickBot="1" x14ac:dyDescent="0.3">
      <c r="A35" s="73"/>
      <c r="B35" s="13"/>
      <c r="C35" s="14"/>
      <c r="D35" s="102" t="s">
        <v>28</v>
      </c>
      <c r="E35" s="103"/>
      <c r="F35" s="104">
        <f>SUM(F29:F34)</f>
        <v>760</v>
      </c>
      <c r="G35" s="104">
        <f t="shared" ref="G35:J35" si="0">SUM(G29:G34)</f>
        <v>25.610000000000003</v>
      </c>
      <c r="H35" s="104">
        <f t="shared" si="0"/>
        <v>14.15</v>
      </c>
      <c r="I35" s="104">
        <f t="shared" si="0"/>
        <v>99.78</v>
      </c>
      <c r="J35" s="104">
        <f t="shared" si="0"/>
        <v>605.80000000000007</v>
      </c>
      <c r="K35" s="127"/>
      <c r="L35" s="128">
        <f>SUM(L29:L34)</f>
        <v>93.049999999999983</v>
      </c>
    </row>
    <row r="36" spans="1:12" ht="15.75" customHeight="1" thickBot="1" x14ac:dyDescent="0.25">
      <c r="A36" s="108">
        <f>A22</f>
        <v>1</v>
      </c>
      <c r="B36" s="109">
        <f>B22</f>
        <v>2</v>
      </c>
      <c r="C36" s="110" t="s">
        <v>37</v>
      </c>
      <c r="D36" s="111"/>
      <c r="E36" s="112"/>
      <c r="F36" s="113">
        <f>F28+F35</f>
        <v>1327</v>
      </c>
      <c r="G36" s="113">
        <f>G28+G35</f>
        <v>42.38</v>
      </c>
      <c r="H36" s="113">
        <f>H28+H35</f>
        <v>36.76</v>
      </c>
      <c r="I36" s="113">
        <f>I28+I35</f>
        <v>163.81</v>
      </c>
      <c r="J36" s="113">
        <f>J28+J35</f>
        <v>1135.9700000000003</v>
      </c>
      <c r="K36" s="114"/>
      <c r="L36" s="115">
        <f>L28+L35</f>
        <v>200.03999999999996</v>
      </c>
    </row>
    <row r="37" spans="1:12" ht="18.75" x14ac:dyDescent="0.3">
      <c r="A37" s="66">
        <v>1</v>
      </c>
      <c r="B37" s="67">
        <v>3</v>
      </c>
      <c r="C37" s="132" t="s">
        <v>23</v>
      </c>
      <c r="D37" s="133" t="s">
        <v>24</v>
      </c>
      <c r="E37" s="28" t="s">
        <v>50</v>
      </c>
      <c r="F37" s="37">
        <v>150</v>
      </c>
      <c r="G37" s="31">
        <v>15</v>
      </c>
      <c r="H37" s="31">
        <v>17.28</v>
      </c>
      <c r="I37" s="31">
        <v>22.54</v>
      </c>
      <c r="J37" s="31">
        <v>300</v>
      </c>
      <c r="K37" s="138">
        <v>279</v>
      </c>
      <c r="L37" s="94">
        <v>68.97</v>
      </c>
    </row>
    <row r="38" spans="1:12" ht="18.75" x14ac:dyDescent="0.3">
      <c r="A38" s="73"/>
      <c r="B38" s="13"/>
      <c r="C38" s="129"/>
      <c r="D38" s="131"/>
      <c r="E38" s="29" t="s">
        <v>51</v>
      </c>
      <c r="F38" s="30">
        <v>20</v>
      </c>
      <c r="G38" s="32">
        <v>1.44</v>
      </c>
      <c r="H38" s="32">
        <v>1.7</v>
      </c>
      <c r="I38" s="32">
        <v>11.1</v>
      </c>
      <c r="J38" s="32">
        <v>65.599999999999994</v>
      </c>
      <c r="K38" s="139">
        <v>471</v>
      </c>
      <c r="L38" s="95">
        <v>7.11</v>
      </c>
    </row>
    <row r="39" spans="1:12" ht="18.75" x14ac:dyDescent="0.3">
      <c r="A39" s="73"/>
      <c r="B39" s="13"/>
      <c r="C39" s="129"/>
      <c r="D39" s="131" t="s">
        <v>25</v>
      </c>
      <c r="E39" s="29" t="s">
        <v>83</v>
      </c>
      <c r="F39" s="30">
        <v>200</v>
      </c>
      <c r="G39" s="32">
        <v>1.66</v>
      </c>
      <c r="H39" s="32">
        <v>1.24</v>
      </c>
      <c r="I39" s="32">
        <v>12.38</v>
      </c>
      <c r="J39" s="32">
        <v>66.319999999999993</v>
      </c>
      <c r="K39" s="139">
        <v>460</v>
      </c>
      <c r="L39" s="95">
        <v>4.26</v>
      </c>
    </row>
    <row r="40" spans="1:12" ht="18.75" x14ac:dyDescent="0.3">
      <c r="A40" s="73"/>
      <c r="B40" s="13"/>
      <c r="C40" s="129"/>
      <c r="D40" s="131" t="s">
        <v>27</v>
      </c>
      <c r="E40" s="29" t="s">
        <v>86</v>
      </c>
      <c r="F40" s="30">
        <v>150</v>
      </c>
      <c r="G40" s="32">
        <v>1.2</v>
      </c>
      <c r="H40" s="32">
        <v>0.3</v>
      </c>
      <c r="I40" s="32">
        <v>11.25</v>
      </c>
      <c r="J40" s="32">
        <v>57</v>
      </c>
      <c r="K40" s="139">
        <v>82</v>
      </c>
      <c r="L40" s="95">
        <v>55.08</v>
      </c>
    </row>
    <row r="41" spans="1:12" ht="19.5" thickBot="1" x14ac:dyDescent="0.3">
      <c r="A41" s="74"/>
      <c r="B41" s="75"/>
      <c r="C41" s="134"/>
      <c r="D41" s="135" t="s">
        <v>28</v>
      </c>
      <c r="E41" s="78"/>
      <c r="F41" s="82">
        <f>SUM(F37:F40)</f>
        <v>520</v>
      </c>
      <c r="G41" s="82">
        <f t="shared" ref="G41:J41" si="1">SUM(G37:G40)</f>
        <v>19.3</v>
      </c>
      <c r="H41" s="82">
        <f t="shared" si="1"/>
        <v>20.52</v>
      </c>
      <c r="I41" s="82">
        <f t="shared" si="1"/>
        <v>57.27</v>
      </c>
      <c r="J41" s="82">
        <f t="shared" si="1"/>
        <v>488.92</v>
      </c>
      <c r="K41" s="89"/>
      <c r="L41" s="140">
        <f>SUM(L37:L40)</f>
        <v>135.42000000000002</v>
      </c>
    </row>
    <row r="42" spans="1:12" ht="37.5" x14ac:dyDescent="0.25">
      <c r="A42" s="66">
        <f>A37</f>
        <v>1</v>
      </c>
      <c r="B42" s="125">
        <f>B37</f>
        <v>3</v>
      </c>
      <c r="C42" s="132" t="s">
        <v>29</v>
      </c>
      <c r="D42" s="133" t="s">
        <v>30</v>
      </c>
      <c r="E42" s="137" t="s">
        <v>84</v>
      </c>
      <c r="F42" s="37">
        <v>60</v>
      </c>
      <c r="G42" s="31">
        <v>1.66</v>
      </c>
      <c r="H42" s="31">
        <v>0.71</v>
      </c>
      <c r="I42" s="31">
        <v>5.67</v>
      </c>
      <c r="J42" s="31">
        <v>36.54</v>
      </c>
      <c r="K42" s="138">
        <v>157</v>
      </c>
      <c r="L42" s="94">
        <v>24.16</v>
      </c>
    </row>
    <row r="43" spans="1:12" ht="18.75" x14ac:dyDescent="0.25">
      <c r="A43" s="73"/>
      <c r="B43" s="13"/>
      <c r="C43" s="129"/>
      <c r="D43" s="131" t="s">
        <v>31</v>
      </c>
      <c r="E43" s="136" t="s">
        <v>53</v>
      </c>
      <c r="F43" s="30">
        <v>200</v>
      </c>
      <c r="G43" s="32">
        <v>7.58</v>
      </c>
      <c r="H43" s="32">
        <v>5.68</v>
      </c>
      <c r="I43" s="32">
        <v>19.62</v>
      </c>
      <c r="J43" s="32">
        <v>159.02000000000001</v>
      </c>
      <c r="K43" s="139">
        <v>119</v>
      </c>
      <c r="L43" s="95">
        <v>47.57</v>
      </c>
    </row>
    <row r="44" spans="1:12" ht="18.75" x14ac:dyDescent="0.25">
      <c r="A44" s="73"/>
      <c r="B44" s="13"/>
      <c r="C44" s="129"/>
      <c r="D44" s="131" t="s">
        <v>32</v>
      </c>
      <c r="E44" s="136" t="s">
        <v>85</v>
      </c>
      <c r="F44" s="30">
        <v>90</v>
      </c>
      <c r="G44" s="32">
        <v>11.47</v>
      </c>
      <c r="H44" s="32">
        <v>15.29</v>
      </c>
      <c r="I44" s="32">
        <v>5.46</v>
      </c>
      <c r="J44" s="32">
        <v>221.36</v>
      </c>
      <c r="K44" s="139">
        <v>326</v>
      </c>
      <c r="L44" s="95">
        <v>65.790000000000006</v>
      </c>
    </row>
    <row r="45" spans="1:12" ht="18.75" x14ac:dyDescent="0.25">
      <c r="A45" s="73"/>
      <c r="B45" s="13"/>
      <c r="C45" s="129"/>
      <c r="D45" s="131" t="s">
        <v>33</v>
      </c>
      <c r="E45" s="136" t="s">
        <v>54</v>
      </c>
      <c r="F45" s="30">
        <v>150</v>
      </c>
      <c r="G45" s="32">
        <v>8.64</v>
      </c>
      <c r="H45" s="32">
        <v>5.79</v>
      </c>
      <c r="I45" s="32">
        <v>38.700000000000003</v>
      </c>
      <c r="J45" s="32">
        <v>242.03</v>
      </c>
      <c r="K45" s="139">
        <v>202</v>
      </c>
      <c r="L45" s="95">
        <v>10.08</v>
      </c>
    </row>
    <row r="46" spans="1:12" ht="18.75" x14ac:dyDescent="0.3">
      <c r="A46" s="73"/>
      <c r="B46" s="13"/>
      <c r="C46" s="129"/>
      <c r="D46" s="54" t="s">
        <v>35</v>
      </c>
      <c r="E46" s="50" t="s">
        <v>45</v>
      </c>
      <c r="F46" s="51">
        <v>40</v>
      </c>
      <c r="G46" s="51">
        <v>3</v>
      </c>
      <c r="H46" s="51">
        <v>1.1599999999999999</v>
      </c>
      <c r="I46" s="51">
        <v>20</v>
      </c>
      <c r="J46" s="51">
        <v>100</v>
      </c>
      <c r="K46" s="88">
        <v>573</v>
      </c>
      <c r="L46" s="95">
        <v>3.61</v>
      </c>
    </row>
    <row r="47" spans="1:12" ht="18.75" x14ac:dyDescent="0.3">
      <c r="A47" s="73"/>
      <c r="B47" s="13"/>
      <c r="C47" s="129"/>
      <c r="D47" s="54" t="s">
        <v>36</v>
      </c>
      <c r="E47" s="50" t="s">
        <v>49</v>
      </c>
      <c r="F47" s="51">
        <v>40</v>
      </c>
      <c r="G47" s="51">
        <v>2.64</v>
      </c>
      <c r="H47" s="51">
        <v>0.48</v>
      </c>
      <c r="I47" s="51">
        <v>13.36</v>
      </c>
      <c r="J47" s="51">
        <v>69.599999999999994</v>
      </c>
      <c r="K47" s="88">
        <v>574</v>
      </c>
      <c r="L47" s="95">
        <v>4.13</v>
      </c>
    </row>
    <row r="48" spans="1:12" ht="18.75" x14ac:dyDescent="0.25">
      <c r="A48" s="73"/>
      <c r="B48" s="13"/>
      <c r="C48" s="129"/>
      <c r="D48" s="54" t="s">
        <v>34</v>
      </c>
      <c r="E48" s="55" t="s">
        <v>63</v>
      </c>
      <c r="F48" s="35">
        <v>180</v>
      </c>
      <c r="G48" s="35">
        <v>0.05</v>
      </c>
      <c r="H48" s="35">
        <v>0</v>
      </c>
      <c r="I48" s="35">
        <v>11.59</v>
      </c>
      <c r="J48" s="35">
        <v>44.12</v>
      </c>
      <c r="K48" s="61">
        <v>495</v>
      </c>
      <c r="L48" s="99">
        <v>4.67</v>
      </c>
    </row>
    <row r="49" spans="1:12" ht="19.5" thickBot="1" x14ac:dyDescent="0.3">
      <c r="A49" s="74"/>
      <c r="B49" s="75"/>
      <c r="C49" s="76"/>
      <c r="D49" s="121" t="s">
        <v>28</v>
      </c>
      <c r="E49" s="122"/>
      <c r="F49" s="80">
        <f>SUM(F42:F48)</f>
        <v>760</v>
      </c>
      <c r="G49" s="80">
        <f t="shared" ref="G49:J49" si="2">SUM(G42:G48)</f>
        <v>35.04</v>
      </c>
      <c r="H49" s="80">
        <f t="shared" si="2"/>
        <v>29.11</v>
      </c>
      <c r="I49" s="80">
        <f t="shared" si="2"/>
        <v>114.4</v>
      </c>
      <c r="J49" s="80">
        <f t="shared" si="2"/>
        <v>872.67000000000007</v>
      </c>
      <c r="K49" s="81"/>
      <c r="L49" s="97">
        <f>SUM(L42:L48)</f>
        <v>160.01000000000002</v>
      </c>
    </row>
    <row r="50" spans="1:12" ht="15.75" customHeight="1" thickBot="1" x14ac:dyDescent="0.25">
      <c r="A50" s="148">
        <f>A37</f>
        <v>1</v>
      </c>
      <c r="B50" s="149">
        <f>B37</f>
        <v>3</v>
      </c>
      <c r="C50" s="150" t="s">
        <v>37</v>
      </c>
      <c r="D50" s="141"/>
      <c r="E50" s="142"/>
      <c r="F50" s="143">
        <f>F41+F49</f>
        <v>1280</v>
      </c>
      <c r="G50" s="143">
        <f t="shared" ref="G50:J50" si="3">G41+G49</f>
        <v>54.34</v>
      </c>
      <c r="H50" s="143">
        <f t="shared" si="3"/>
        <v>49.629999999999995</v>
      </c>
      <c r="I50" s="143">
        <f t="shared" si="3"/>
        <v>171.67000000000002</v>
      </c>
      <c r="J50" s="143">
        <f t="shared" si="3"/>
        <v>1361.5900000000001</v>
      </c>
      <c r="K50" s="144"/>
      <c r="L50" s="155">
        <f>L41+L49</f>
        <v>295.43000000000006</v>
      </c>
    </row>
    <row r="51" spans="1:12" ht="18.75" x14ac:dyDescent="0.25">
      <c r="A51" s="66">
        <v>1</v>
      </c>
      <c r="B51" s="67">
        <v>4</v>
      </c>
      <c r="C51" s="132" t="s">
        <v>23</v>
      </c>
      <c r="D51" s="133" t="s">
        <v>24</v>
      </c>
      <c r="E51" s="137" t="s">
        <v>55</v>
      </c>
      <c r="F51" s="151">
        <v>180</v>
      </c>
      <c r="G51" s="152">
        <v>5.29</v>
      </c>
      <c r="H51" s="152">
        <v>5.54</v>
      </c>
      <c r="I51" s="152">
        <v>17.93</v>
      </c>
      <c r="J51" s="152">
        <v>142.65</v>
      </c>
      <c r="K51" s="138">
        <v>139</v>
      </c>
      <c r="L51" s="94">
        <v>11.99</v>
      </c>
    </row>
    <row r="52" spans="1:12" ht="18.75" x14ac:dyDescent="0.25">
      <c r="A52" s="73"/>
      <c r="B52" s="13"/>
      <c r="C52" s="129"/>
      <c r="D52" s="131" t="s">
        <v>25</v>
      </c>
      <c r="E52" s="136" t="s">
        <v>48</v>
      </c>
      <c r="F52" s="153">
        <v>180</v>
      </c>
      <c r="G52" s="154">
        <v>3.13</v>
      </c>
      <c r="H52" s="154">
        <v>2.57</v>
      </c>
      <c r="I52" s="154">
        <v>13.43</v>
      </c>
      <c r="J52" s="154">
        <v>88.06</v>
      </c>
      <c r="K52" s="139">
        <v>462</v>
      </c>
      <c r="L52" s="95">
        <v>8.86</v>
      </c>
    </row>
    <row r="53" spans="1:12" ht="18.75" x14ac:dyDescent="0.25">
      <c r="A53" s="73"/>
      <c r="B53" s="13"/>
      <c r="C53" s="129"/>
      <c r="D53" s="146" t="s">
        <v>74</v>
      </c>
      <c r="E53" s="147" t="s">
        <v>42</v>
      </c>
      <c r="F53" s="62">
        <v>12</v>
      </c>
      <c r="G53" s="62">
        <v>0.16</v>
      </c>
      <c r="H53" s="62">
        <v>7.38</v>
      </c>
      <c r="I53" s="62">
        <v>0.2</v>
      </c>
      <c r="J53" s="62">
        <v>67.92</v>
      </c>
      <c r="K53" s="92">
        <v>79</v>
      </c>
      <c r="L53" s="156">
        <v>11.72</v>
      </c>
    </row>
    <row r="54" spans="1:12" ht="18.75" x14ac:dyDescent="0.3">
      <c r="A54" s="73"/>
      <c r="B54" s="13"/>
      <c r="C54" s="129"/>
      <c r="D54" s="146" t="s">
        <v>72</v>
      </c>
      <c r="E54" s="50" t="s">
        <v>73</v>
      </c>
      <c r="F54" s="62">
        <v>10</v>
      </c>
      <c r="G54" s="62">
        <v>2.56</v>
      </c>
      <c r="H54" s="62">
        <v>2.61</v>
      </c>
      <c r="I54" s="62">
        <v>0</v>
      </c>
      <c r="J54" s="62">
        <v>34.299999999999997</v>
      </c>
      <c r="K54" s="92">
        <v>75</v>
      </c>
      <c r="L54" s="156">
        <v>7</v>
      </c>
    </row>
    <row r="55" spans="1:12" ht="18.75" x14ac:dyDescent="0.3">
      <c r="A55" s="73"/>
      <c r="B55" s="13"/>
      <c r="C55" s="129"/>
      <c r="D55" s="131" t="s">
        <v>26</v>
      </c>
      <c r="E55" s="50" t="s">
        <v>41</v>
      </c>
      <c r="F55" s="51">
        <v>20</v>
      </c>
      <c r="G55" s="51">
        <v>1.5</v>
      </c>
      <c r="H55" s="51">
        <v>0.57999999999999996</v>
      </c>
      <c r="I55" s="51">
        <v>10.28</v>
      </c>
      <c r="J55" s="52">
        <v>52.4</v>
      </c>
      <c r="K55" s="88">
        <v>576</v>
      </c>
      <c r="L55" s="95">
        <v>2.97</v>
      </c>
    </row>
    <row r="56" spans="1:12" ht="18.75" x14ac:dyDescent="0.3">
      <c r="A56" s="73"/>
      <c r="B56" s="13"/>
      <c r="C56" s="129"/>
      <c r="D56" s="131" t="s">
        <v>27</v>
      </c>
      <c r="E56" s="29" t="s">
        <v>80</v>
      </c>
      <c r="F56" s="30">
        <v>150</v>
      </c>
      <c r="G56" s="32">
        <v>1.2</v>
      </c>
      <c r="H56" s="32">
        <v>0.3</v>
      </c>
      <c r="I56" s="32">
        <v>11.25</v>
      </c>
      <c r="J56" s="32">
        <v>57</v>
      </c>
      <c r="K56" s="139">
        <v>82</v>
      </c>
      <c r="L56" s="95">
        <v>36.72</v>
      </c>
    </row>
    <row r="57" spans="1:12" ht="19.5" thickBot="1" x14ac:dyDescent="0.3">
      <c r="A57" s="74"/>
      <c r="B57" s="75"/>
      <c r="C57" s="134"/>
      <c r="D57" s="135" t="s">
        <v>28</v>
      </c>
      <c r="E57" s="78"/>
      <c r="F57" s="82">
        <f>SUM(F51:F56)</f>
        <v>552</v>
      </c>
      <c r="G57" s="82">
        <f t="shared" ref="G57:J57" si="4">SUM(G51:G56)</f>
        <v>13.84</v>
      </c>
      <c r="H57" s="82">
        <f t="shared" si="4"/>
        <v>18.979999999999997</v>
      </c>
      <c r="I57" s="82">
        <f t="shared" si="4"/>
        <v>53.089999999999996</v>
      </c>
      <c r="J57" s="82">
        <f t="shared" si="4"/>
        <v>442.33</v>
      </c>
      <c r="K57" s="89"/>
      <c r="L57" s="140">
        <f>SUM(L51:L56)</f>
        <v>79.259999999999991</v>
      </c>
    </row>
    <row r="58" spans="1:12" ht="18.75" x14ac:dyDescent="0.25">
      <c r="A58" s="66">
        <f>A51</f>
        <v>1</v>
      </c>
      <c r="B58" s="125">
        <f>B51</f>
        <v>4</v>
      </c>
      <c r="C58" s="132" t="s">
        <v>29</v>
      </c>
      <c r="D58" s="133" t="s">
        <v>30</v>
      </c>
      <c r="E58" s="137" t="s">
        <v>76</v>
      </c>
      <c r="F58" s="37">
        <v>60</v>
      </c>
      <c r="G58" s="152">
        <v>0.48</v>
      </c>
      <c r="H58" s="152">
        <v>0.06</v>
      </c>
      <c r="I58" s="152">
        <v>1.5</v>
      </c>
      <c r="J58" s="152">
        <v>8.4</v>
      </c>
      <c r="K58" s="138">
        <v>148</v>
      </c>
      <c r="L58" s="94">
        <v>10.41</v>
      </c>
    </row>
    <row r="59" spans="1:12" ht="18.75" x14ac:dyDescent="0.3">
      <c r="A59" s="73"/>
      <c r="B59" s="13"/>
      <c r="C59" s="129"/>
      <c r="D59" s="54" t="s">
        <v>31</v>
      </c>
      <c r="E59" s="50" t="s">
        <v>77</v>
      </c>
      <c r="F59" s="51">
        <v>250</v>
      </c>
      <c r="G59" s="51">
        <v>1.2</v>
      </c>
      <c r="H59" s="51">
        <v>5.17</v>
      </c>
      <c r="I59" s="51">
        <v>13.75</v>
      </c>
      <c r="J59" s="51">
        <v>100.3</v>
      </c>
      <c r="K59" s="88">
        <v>95</v>
      </c>
      <c r="L59" s="95">
        <v>9</v>
      </c>
    </row>
    <row r="60" spans="1:12" ht="18.75" x14ac:dyDescent="0.25">
      <c r="A60" s="73"/>
      <c r="B60" s="13"/>
      <c r="C60" s="129"/>
      <c r="D60" s="131" t="s">
        <v>32</v>
      </c>
      <c r="E60" s="136" t="s">
        <v>56</v>
      </c>
      <c r="F60" s="30">
        <v>200</v>
      </c>
      <c r="G60" s="154">
        <v>8.06</v>
      </c>
      <c r="H60" s="154">
        <v>13.32</v>
      </c>
      <c r="I60" s="154">
        <v>36.06</v>
      </c>
      <c r="J60" s="154">
        <v>316.44</v>
      </c>
      <c r="K60" s="139">
        <v>375</v>
      </c>
      <c r="L60" s="95">
        <v>37.72</v>
      </c>
    </row>
    <row r="61" spans="1:12" ht="18.75" x14ac:dyDescent="0.3">
      <c r="A61" s="73"/>
      <c r="B61" s="13"/>
      <c r="C61" s="129"/>
      <c r="D61" s="54" t="s">
        <v>35</v>
      </c>
      <c r="E61" s="50" t="s">
        <v>45</v>
      </c>
      <c r="F61" s="51">
        <v>40</v>
      </c>
      <c r="G61" s="51">
        <v>3</v>
      </c>
      <c r="H61" s="51">
        <v>1.1599999999999999</v>
      </c>
      <c r="I61" s="51">
        <v>20</v>
      </c>
      <c r="J61" s="51">
        <v>100</v>
      </c>
      <c r="K61" s="88">
        <v>573</v>
      </c>
      <c r="L61" s="95">
        <v>3.61</v>
      </c>
    </row>
    <row r="62" spans="1:12" ht="18.75" x14ac:dyDescent="0.3">
      <c r="A62" s="73"/>
      <c r="B62" s="13"/>
      <c r="C62" s="129"/>
      <c r="D62" s="54" t="s">
        <v>36</v>
      </c>
      <c r="E62" s="50" t="s">
        <v>49</v>
      </c>
      <c r="F62" s="51">
        <v>40</v>
      </c>
      <c r="G62" s="51">
        <v>2.64</v>
      </c>
      <c r="H62" s="51">
        <v>0.48</v>
      </c>
      <c r="I62" s="51">
        <v>13.36</v>
      </c>
      <c r="J62" s="51">
        <v>69.599999999999994</v>
      </c>
      <c r="K62" s="88">
        <v>574</v>
      </c>
      <c r="L62" s="95">
        <v>4.13</v>
      </c>
    </row>
    <row r="63" spans="1:12" ht="18.75" x14ac:dyDescent="0.25">
      <c r="A63" s="73"/>
      <c r="B63" s="13"/>
      <c r="C63" s="129"/>
      <c r="D63" s="146" t="s">
        <v>34</v>
      </c>
      <c r="E63" s="136" t="s">
        <v>57</v>
      </c>
      <c r="F63" s="30">
        <v>180</v>
      </c>
      <c r="G63" s="154">
        <v>0.28999999999999998</v>
      </c>
      <c r="H63" s="154">
        <v>0.13</v>
      </c>
      <c r="I63" s="154">
        <v>13.01</v>
      </c>
      <c r="J63" s="154">
        <v>53.73</v>
      </c>
      <c r="K63" s="139">
        <v>496</v>
      </c>
      <c r="L63" s="95">
        <v>5.07</v>
      </c>
    </row>
    <row r="64" spans="1:12" ht="19.5" thickBot="1" x14ac:dyDescent="0.3">
      <c r="A64" s="74"/>
      <c r="B64" s="75"/>
      <c r="C64" s="76"/>
      <c r="D64" s="121" t="s">
        <v>28</v>
      </c>
      <c r="E64" s="122"/>
      <c r="F64" s="80">
        <f>SUM(F58:F63)</f>
        <v>770</v>
      </c>
      <c r="G64" s="80">
        <f>SUM(G58:G63)</f>
        <v>15.67</v>
      </c>
      <c r="H64" s="80">
        <f>SUM(H58:H63)</f>
        <v>20.32</v>
      </c>
      <c r="I64" s="80">
        <f>SUM(I58:I63)</f>
        <v>97.68</v>
      </c>
      <c r="J64" s="80">
        <f>SUM(J58:J63)</f>
        <v>648.47</v>
      </c>
      <c r="K64" s="81"/>
      <c r="L64" s="97">
        <f>SUM(L58:L63)</f>
        <v>69.94</v>
      </c>
    </row>
    <row r="65" spans="1:12" ht="15.75" customHeight="1" thickBot="1" x14ac:dyDescent="0.25">
      <c r="A65" s="148">
        <f>A51</f>
        <v>1</v>
      </c>
      <c r="B65" s="149">
        <f>B51</f>
        <v>4</v>
      </c>
      <c r="C65" s="150" t="s">
        <v>37</v>
      </c>
      <c r="D65" s="141"/>
      <c r="E65" s="142"/>
      <c r="F65" s="143">
        <f>F57+F64</f>
        <v>1322</v>
      </c>
      <c r="G65" s="143">
        <f>G57+G64</f>
        <v>29.509999999999998</v>
      </c>
      <c r="H65" s="143">
        <f>H57+H64</f>
        <v>39.299999999999997</v>
      </c>
      <c r="I65" s="143">
        <f>I57+I64</f>
        <v>150.77000000000001</v>
      </c>
      <c r="J65" s="143">
        <f>J57+J64</f>
        <v>1090.8</v>
      </c>
      <c r="K65" s="144"/>
      <c r="L65" s="155">
        <f>L57+L64</f>
        <v>149.19999999999999</v>
      </c>
    </row>
    <row r="66" spans="1:12" ht="18.75" x14ac:dyDescent="0.3">
      <c r="A66" s="66">
        <v>1</v>
      </c>
      <c r="B66" s="67">
        <v>5</v>
      </c>
      <c r="C66" s="132" t="s">
        <v>23</v>
      </c>
      <c r="D66" s="133" t="s">
        <v>24</v>
      </c>
      <c r="E66" s="28" t="s">
        <v>87</v>
      </c>
      <c r="F66" s="37">
        <v>150</v>
      </c>
      <c r="G66" s="31">
        <v>17.64</v>
      </c>
      <c r="H66" s="31">
        <v>15.54</v>
      </c>
      <c r="I66" s="31">
        <v>21.22</v>
      </c>
      <c r="J66" s="31">
        <v>307.83999999999997</v>
      </c>
      <c r="K66" s="138">
        <v>289</v>
      </c>
      <c r="L66" s="94">
        <v>60.52</v>
      </c>
    </row>
    <row r="67" spans="1:12" ht="18.75" x14ac:dyDescent="0.3">
      <c r="A67" s="73"/>
      <c r="B67" s="13"/>
      <c r="C67" s="129"/>
      <c r="D67" s="130" t="s">
        <v>89</v>
      </c>
      <c r="E67" s="29" t="s">
        <v>88</v>
      </c>
      <c r="F67" s="30">
        <v>30</v>
      </c>
      <c r="G67" s="32">
        <v>0.48</v>
      </c>
      <c r="H67" s="32">
        <v>2.72</v>
      </c>
      <c r="I67" s="32">
        <v>1.07</v>
      </c>
      <c r="J67" s="32">
        <v>31.05</v>
      </c>
      <c r="K67" s="139">
        <v>408</v>
      </c>
      <c r="L67" s="95">
        <v>4.91</v>
      </c>
    </row>
    <row r="68" spans="1:12" ht="18.75" x14ac:dyDescent="0.25">
      <c r="A68" s="73"/>
      <c r="B68" s="13"/>
      <c r="C68" s="129"/>
      <c r="D68" s="131" t="s">
        <v>25</v>
      </c>
      <c r="E68" s="147" t="s">
        <v>64</v>
      </c>
      <c r="F68" s="62">
        <v>180</v>
      </c>
      <c r="G68" s="62">
        <v>2.92</v>
      </c>
      <c r="H68" s="62">
        <v>2.56</v>
      </c>
      <c r="I68" s="62">
        <v>13.54</v>
      </c>
      <c r="J68" s="62">
        <v>87.17</v>
      </c>
      <c r="K68" s="92">
        <v>465</v>
      </c>
      <c r="L68" s="156">
        <v>7.07</v>
      </c>
    </row>
    <row r="69" spans="1:12" ht="18.75" x14ac:dyDescent="0.3">
      <c r="A69" s="73"/>
      <c r="B69" s="13"/>
      <c r="C69" s="129"/>
      <c r="D69" s="131" t="s">
        <v>27</v>
      </c>
      <c r="E69" s="29" t="s">
        <v>75</v>
      </c>
      <c r="F69" s="51">
        <v>150</v>
      </c>
      <c r="G69" s="51">
        <v>0.6</v>
      </c>
      <c r="H69" s="51">
        <v>0.6</v>
      </c>
      <c r="I69" s="51">
        <v>14.7</v>
      </c>
      <c r="J69" s="52">
        <v>70.5</v>
      </c>
      <c r="K69" s="88">
        <v>82</v>
      </c>
      <c r="L69" s="95">
        <v>16.93</v>
      </c>
    </row>
    <row r="70" spans="1:12" ht="19.5" thickBot="1" x14ac:dyDescent="0.3">
      <c r="A70" s="74"/>
      <c r="B70" s="75"/>
      <c r="C70" s="134"/>
      <c r="D70" s="135" t="s">
        <v>28</v>
      </c>
      <c r="E70" s="78"/>
      <c r="F70" s="82">
        <f>SUM(F66:F69)</f>
        <v>510</v>
      </c>
      <c r="G70" s="82">
        <f t="shared" ref="G70:J70" si="5">SUM(G66:G69)</f>
        <v>21.64</v>
      </c>
      <c r="H70" s="82">
        <f t="shared" si="5"/>
        <v>21.419999999999998</v>
      </c>
      <c r="I70" s="82">
        <f t="shared" si="5"/>
        <v>50.53</v>
      </c>
      <c r="J70" s="82">
        <f t="shared" si="5"/>
        <v>496.56</v>
      </c>
      <c r="K70" s="89"/>
      <c r="L70" s="140">
        <f>SUM(L66:L69)</f>
        <v>89.43</v>
      </c>
    </row>
    <row r="71" spans="1:12" ht="18.75" x14ac:dyDescent="0.25">
      <c r="A71" s="66">
        <f>A66</f>
        <v>1</v>
      </c>
      <c r="B71" s="125">
        <f>B66</f>
        <v>5</v>
      </c>
      <c r="C71" s="132" t="s">
        <v>29</v>
      </c>
      <c r="D71" s="133" t="s">
        <v>30</v>
      </c>
      <c r="E71" s="137" t="s">
        <v>90</v>
      </c>
      <c r="F71" s="37">
        <v>60</v>
      </c>
      <c r="G71" s="31">
        <v>0.67</v>
      </c>
      <c r="H71" s="31">
        <v>3.7</v>
      </c>
      <c r="I71" s="31">
        <v>4.24</v>
      </c>
      <c r="J71" s="31">
        <v>53.85</v>
      </c>
      <c r="K71" s="138">
        <v>10</v>
      </c>
      <c r="L71" s="94">
        <v>9.27</v>
      </c>
    </row>
    <row r="72" spans="1:12" ht="18.75" x14ac:dyDescent="0.25">
      <c r="A72" s="73"/>
      <c r="B72" s="13"/>
      <c r="C72" s="129"/>
      <c r="D72" s="131" t="s">
        <v>31</v>
      </c>
      <c r="E72" s="136" t="s">
        <v>58</v>
      </c>
      <c r="F72" s="30">
        <v>200</v>
      </c>
      <c r="G72" s="32">
        <v>1.02</v>
      </c>
      <c r="H72" s="32">
        <v>4.3</v>
      </c>
      <c r="I72" s="32">
        <v>16.2</v>
      </c>
      <c r="J72" s="32">
        <v>100.78</v>
      </c>
      <c r="K72" s="139">
        <v>100</v>
      </c>
      <c r="L72" s="95">
        <v>8.2799999999999994</v>
      </c>
    </row>
    <row r="73" spans="1:12" ht="18.75" x14ac:dyDescent="0.25">
      <c r="A73" s="73"/>
      <c r="B73" s="13"/>
      <c r="C73" s="129"/>
      <c r="D73" s="131" t="s">
        <v>32</v>
      </c>
      <c r="E73" s="136" t="s">
        <v>59</v>
      </c>
      <c r="F73" s="30">
        <v>90</v>
      </c>
      <c r="G73" s="32">
        <v>20.83</v>
      </c>
      <c r="H73" s="32">
        <v>12.27</v>
      </c>
      <c r="I73" s="32">
        <v>1.29</v>
      </c>
      <c r="J73" s="32">
        <v>199.22</v>
      </c>
      <c r="K73" s="139">
        <v>356</v>
      </c>
      <c r="L73" s="95">
        <v>51.36</v>
      </c>
    </row>
    <row r="74" spans="1:12" ht="18.75" x14ac:dyDescent="0.25">
      <c r="A74" s="73"/>
      <c r="B74" s="13"/>
      <c r="C74" s="129"/>
      <c r="D74" s="131" t="s">
        <v>33</v>
      </c>
      <c r="E74" s="136" t="s">
        <v>91</v>
      </c>
      <c r="F74" s="30">
        <v>150</v>
      </c>
      <c r="G74" s="32">
        <v>3.82</v>
      </c>
      <c r="H74" s="32">
        <v>4.68</v>
      </c>
      <c r="I74" s="32">
        <v>39.630000000000003</v>
      </c>
      <c r="J74" s="32">
        <v>216.03</v>
      </c>
      <c r="K74" s="139">
        <v>385</v>
      </c>
      <c r="L74" s="95">
        <v>11.85</v>
      </c>
    </row>
    <row r="75" spans="1:12" ht="18.75" x14ac:dyDescent="0.3">
      <c r="A75" s="73"/>
      <c r="B75" s="13"/>
      <c r="C75" s="129"/>
      <c r="D75" s="54" t="s">
        <v>34</v>
      </c>
      <c r="E75" s="50" t="s">
        <v>79</v>
      </c>
      <c r="F75" s="51">
        <v>200</v>
      </c>
      <c r="G75" s="51">
        <v>1</v>
      </c>
      <c r="H75" s="51">
        <v>0</v>
      </c>
      <c r="I75" s="51">
        <v>20.2</v>
      </c>
      <c r="J75" s="51">
        <v>84.44</v>
      </c>
      <c r="K75" s="88">
        <v>501</v>
      </c>
      <c r="L75" s="95">
        <v>19</v>
      </c>
    </row>
    <row r="76" spans="1:12" ht="18.75" x14ac:dyDescent="0.3">
      <c r="A76" s="73"/>
      <c r="B76" s="13"/>
      <c r="C76" s="129"/>
      <c r="D76" s="54" t="s">
        <v>35</v>
      </c>
      <c r="E76" s="50" t="s">
        <v>45</v>
      </c>
      <c r="F76" s="51">
        <v>40</v>
      </c>
      <c r="G76" s="51">
        <v>3</v>
      </c>
      <c r="H76" s="51">
        <v>1.1599999999999999</v>
      </c>
      <c r="I76" s="51">
        <v>20</v>
      </c>
      <c r="J76" s="51">
        <v>100</v>
      </c>
      <c r="K76" s="88">
        <v>573</v>
      </c>
      <c r="L76" s="95">
        <v>3.61</v>
      </c>
    </row>
    <row r="77" spans="1:12" ht="18.75" x14ac:dyDescent="0.3">
      <c r="A77" s="73"/>
      <c r="B77" s="13"/>
      <c r="C77" s="129"/>
      <c r="D77" s="54" t="s">
        <v>36</v>
      </c>
      <c r="E77" s="50" t="s">
        <v>49</v>
      </c>
      <c r="F77" s="51">
        <v>40</v>
      </c>
      <c r="G77" s="51">
        <v>2.64</v>
      </c>
      <c r="H77" s="51">
        <v>0.48</v>
      </c>
      <c r="I77" s="51">
        <v>13.36</v>
      </c>
      <c r="J77" s="51">
        <v>69.599999999999994</v>
      </c>
      <c r="K77" s="88">
        <v>574</v>
      </c>
      <c r="L77" s="95">
        <v>4.13</v>
      </c>
    </row>
    <row r="78" spans="1:12" ht="19.5" thickBot="1" x14ac:dyDescent="0.3">
      <c r="A78" s="74"/>
      <c r="B78" s="75"/>
      <c r="C78" s="76"/>
      <c r="D78" s="121" t="s">
        <v>28</v>
      </c>
      <c r="E78" s="122"/>
      <c r="F78" s="80">
        <f>SUM(F71:F77)</f>
        <v>780</v>
      </c>
      <c r="G78" s="80">
        <f>SUM(G71:G77)</f>
        <v>32.979999999999997</v>
      </c>
      <c r="H78" s="80">
        <f>SUM(H71:H77)</f>
        <v>26.59</v>
      </c>
      <c r="I78" s="80">
        <f>SUM(I71:I77)</f>
        <v>114.92</v>
      </c>
      <c r="J78" s="80">
        <f>SUM(J71:J77)</f>
        <v>823.92</v>
      </c>
      <c r="K78" s="81"/>
      <c r="L78" s="97">
        <f>SUM(L71:L77)</f>
        <v>107.49999999999999</v>
      </c>
    </row>
    <row r="79" spans="1:12" ht="15.75" customHeight="1" thickBot="1" x14ac:dyDescent="0.25">
      <c r="A79" s="148">
        <f>A66</f>
        <v>1</v>
      </c>
      <c r="B79" s="149">
        <f>B66</f>
        <v>5</v>
      </c>
      <c r="C79" s="150" t="s">
        <v>37</v>
      </c>
      <c r="D79" s="141"/>
      <c r="E79" s="142"/>
      <c r="F79" s="143">
        <f>F70+F78</f>
        <v>1290</v>
      </c>
      <c r="G79" s="143">
        <f>G70+G78</f>
        <v>54.62</v>
      </c>
      <c r="H79" s="143">
        <f>H70+H78</f>
        <v>48.01</v>
      </c>
      <c r="I79" s="143">
        <f>I70+I78</f>
        <v>165.45</v>
      </c>
      <c r="J79" s="143">
        <f>J70+J78</f>
        <v>1320.48</v>
      </c>
      <c r="K79" s="144"/>
      <c r="L79" s="145">
        <f>L70+L78</f>
        <v>196.93</v>
      </c>
    </row>
    <row r="80" spans="1:12" ht="18.75" x14ac:dyDescent="0.3">
      <c r="A80" s="66">
        <v>2</v>
      </c>
      <c r="B80" s="67">
        <v>1</v>
      </c>
      <c r="C80" s="68" t="s">
        <v>23</v>
      </c>
      <c r="D80" s="69" t="s">
        <v>24</v>
      </c>
      <c r="E80" s="70" t="s">
        <v>61</v>
      </c>
      <c r="F80" s="71">
        <v>180</v>
      </c>
      <c r="G80" s="71">
        <v>6.44</v>
      </c>
      <c r="H80" s="71">
        <v>5.36</v>
      </c>
      <c r="I80" s="71">
        <v>29.61</v>
      </c>
      <c r="J80" s="37">
        <v>192.49</v>
      </c>
      <c r="K80" s="87">
        <v>227</v>
      </c>
      <c r="L80" s="94">
        <v>10.54</v>
      </c>
    </row>
    <row r="81" spans="1:12" ht="18.75" x14ac:dyDescent="0.25">
      <c r="A81" s="73"/>
      <c r="B81" s="13"/>
      <c r="C81" s="14"/>
      <c r="D81" s="131" t="s">
        <v>25</v>
      </c>
      <c r="E81" s="162" t="s">
        <v>64</v>
      </c>
      <c r="F81" s="60">
        <v>180</v>
      </c>
      <c r="G81" s="60">
        <v>2.92</v>
      </c>
      <c r="H81" s="60">
        <v>2.56</v>
      </c>
      <c r="I81" s="60">
        <v>13.54</v>
      </c>
      <c r="J81" s="60">
        <v>87.17</v>
      </c>
      <c r="K81" s="91">
        <v>465</v>
      </c>
      <c r="L81" s="156">
        <v>7.07</v>
      </c>
    </row>
    <row r="82" spans="1:12" ht="18.75" x14ac:dyDescent="0.25">
      <c r="A82" s="73"/>
      <c r="B82" s="13"/>
      <c r="C82" s="14"/>
      <c r="D82" s="146" t="s">
        <v>74</v>
      </c>
      <c r="E82" s="147" t="s">
        <v>42</v>
      </c>
      <c r="F82" s="62">
        <v>12</v>
      </c>
      <c r="G82" s="62">
        <v>0.16</v>
      </c>
      <c r="H82" s="62">
        <v>7.38</v>
      </c>
      <c r="I82" s="62">
        <v>0.2</v>
      </c>
      <c r="J82" s="62">
        <v>67.92</v>
      </c>
      <c r="K82" s="92">
        <v>79</v>
      </c>
      <c r="L82" s="156">
        <v>11.72</v>
      </c>
    </row>
    <row r="83" spans="1:12" ht="18.75" x14ac:dyDescent="0.3">
      <c r="A83" s="73"/>
      <c r="B83" s="13"/>
      <c r="C83" s="14"/>
      <c r="D83" s="146" t="s">
        <v>72</v>
      </c>
      <c r="E83" s="50" t="s">
        <v>73</v>
      </c>
      <c r="F83" s="62">
        <v>25</v>
      </c>
      <c r="G83" s="62">
        <v>6.4</v>
      </c>
      <c r="H83" s="62">
        <v>6.53</v>
      </c>
      <c r="I83" s="62">
        <v>0</v>
      </c>
      <c r="J83" s="62">
        <v>85.75</v>
      </c>
      <c r="K83" s="92">
        <v>75</v>
      </c>
      <c r="L83" s="156">
        <v>17.510000000000002</v>
      </c>
    </row>
    <row r="84" spans="1:12" ht="18.75" x14ac:dyDescent="0.3">
      <c r="A84" s="73"/>
      <c r="B84" s="13"/>
      <c r="C84" s="14"/>
      <c r="D84" s="163" t="s">
        <v>26</v>
      </c>
      <c r="E84" s="164" t="s">
        <v>41</v>
      </c>
      <c r="F84" s="165">
        <v>20</v>
      </c>
      <c r="G84" s="165">
        <v>1.5</v>
      </c>
      <c r="H84" s="165">
        <v>0.57999999999999996</v>
      </c>
      <c r="I84" s="165">
        <v>10.28</v>
      </c>
      <c r="J84" s="166">
        <v>52.4</v>
      </c>
      <c r="K84" s="167">
        <v>576</v>
      </c>
      <c r="L84" s="96">
        <v>2.97</v>
      </c>
    </row>
    <row r="85" spans="1:12" ht="18.75" x14ac:dyDescent="0.3">
      <c r="A85" s="73"/>
      <c r="B85" s="13"/>
      <c r="C85" s="129"/>
      <c r="D85" s="131" t="s">
        <v>27</v>
      </c>
      <c r="E85" s="29" t="s">
        <v>75</v>
      </c>
      <c r="F85" s="51">
        <v>150</v>
      </c>
      <c r="G85" s="51">
        <v>0.6</v>
      </c>
      <c r="H85" s="51">
        <v>0.6</v>
      </c>
      <c r="I85" s="51">
        <v>14.7</v>
      </c>
      <c r="J85" s="52">
        <v>70.5</v>
      </c>
      <c r="K85" s="88">
        <v>82</v>
      </c>
      <c r="L85" s="95">
        <v>16.93</v>
      </c>
    </row>
    <row r="86" spans="1:12" ht="19.5" thickBot="1" x14ac:dyDescent="0.3">
      <c r="A86" s="74"/>
      <c r="B86" s="75"/>
      <c r="C86" s="76"/>
      <c r="D86" s="121" t="s">
        <v>28</v>
      </c>
      <c r="E86" s="122"/>
      <c r="F86" s="80">
        <f>SUM(F80:F85)</f>
        <v>567</v>
      </c>
      <c r="G86" s="80">
        <f>SUM(G80:G85)</f>
        <v>18.020000000000003</v>
      </c>
      <c r="H86" s="80">
        <f>SUM(H80:H85)</f>
        <v>23.01</v>
      </c>
      <c r="I86" s="80">
        <f>SUM(I80:I85)</f>
        <v>68.33</v>
      </c>
      <c r="J86" s="80">
        <f>SUM(J80:J85)</f>
        <v>556.23</v>
      </c>
      <c r="K86" s="81"/>
      <c r="L86" s="97">
        <f>SUM(L80:L85)</f>
        <v>66.740000000000009</v>
      </c>
    </row>
    <row r="87" spans="1:12" ht="18.75" x14ac:dyDescent="0.3">
      <c r="A87" s="66">
        <f>A80</f>
        <v>2</v>
      </c>
      <c r="B87" s="125">
        <f>B80</f>
        <v>1</v>
      </c>
      <c r="C87" s="68" t="s">
        <v>29</v>
      </c>
      <c r="D87" s="69" t="s">
        <v>30</v>
      </c>
      <c r="E87" s="70" t="s">
        <v>92</v>
      </c>
      <c r="F87" s="170">
        <v>60</v>
      </c>
      <c r="G87" s="170">
        <v>1.08</v>
      </c>
      <c r="H87" s="170">
        <v>0</v>
      </c>
      <c r="I87" s="170">
        <v>3.18</v>
      </c>
      <c r="J87" s="170">
        <v>17.46</v>
      </c>
      <c r="K87" s="171">
        <v>149</v>
      </c>
      <c r="L87" s="169">
        <v>9.61</v>
      </c>
    </row>
    <row r="88" spans="1:12" ht="18.75" x14ac:dyDescent="0.3">
      <c r="A88" s="73"/>
      <c r="B88" s="13"/>
      <c r="C88" s="14"/>
      <c r="D88" s="54" t="s">
        <v>31</v>
      </c>
      <c r="E88" s="172" t="s">
        <v>62</v>
      </c>
      <c r="F88" s="51">
        <v>200</v>
      </c>
      <c r="G88" s="51">
        <v>2.08</v>
      </c>
      <c r="H88" s="51">
        <v>3.1</v>
      </c>
      <c r="I88" s="51">
        <v>12.02</v>
      </c>
      <c r="J88" s="51">
        <v>84.96</v>
      </c>
      <c r="K88" s="88">
        <v>128</v>
      </c>
      <c r="L88" s="159">
        <v>8.07</v>
      </c>
    </row>
    <row r="89" spans="1:12" ht="18.75" x14ac:dyDescent="0.3">
      <c r="A89" s="73"/>
      <c r="B89" s="13"/>
      <c r="C89" s="14"/>
      <c r="D89" s="54" t="s">
        <v>32</v>
      </c>
      <c r="E89" s="50" t="s">
        <v>93</v>
      </c>
      <c r="F89" s="51">
        <v>240</v>
      </c>
      <c r="G89" s="51">
        <v>12</v>
      </c>
      <c r="H89" s="51">
        <v>7.2</v>
      </c>
      <c r="I89" s="51">
        <v>26.81</v>
      </c>
      <c r="J89" s="51">
        <v>308.33</v>
      </c>
      <c r="K89" s="88">
        <v>376</v>
      </c>
      <c r="L89" s="95">
        <v>53.31</v>
      </c>
    </row>
    <row r="90" spans="1:12" ht="18.75" x14ac:dyDescent="0.3">
      <c r="A90" s="73"/>
      <c r="B90" s="13"/>
      <c r="C90" s="14"/>
      <c r="D90" s="54" t="s">
        <v>35</v>
      </c>
      <c r="E90" s="50" t="s">
        <v>45</v>
      </c>
      <c r="F90" s="51">
        <v>40</v>
      </c>
      <c r="G90" s="51">
        <v>3</v>
      </c>
      <c r="H90" s="51">
        <v>1.1599999999999999</v>
      </c>
      <c r="I90" s="51">
        <v>20</v>
      </c>
      <c r="J90" s="51">
        <v>100</v>
      </c>
      <c r="K90" s="88">
        <v>573</v>
      </c>
      <c r="L90" s="95">
        <v>3.61</v>
      </c>
    </row>
    <row r="91" spans="1:12" ht="18.75" x14ac:dyDescent="0.3">
      <c r="A91" s="73"/>
      <c r="B91" s="13"/>
      <c r="C91" s="14"/>
      <c r="D91" s="54" t="s">
        <v>36</v>
      </c>
      <c r="E91" s="50" t="s">
        <v>49</v>
      </c>
      <c r="F91" s="51">
        <v>40</v>
      </c>
      <c r="G91" s="51">
        <v>2.64</v>
      </c>
      <c r="H91" s="51">
        <v>0.48</v>
      </c>
      <c r="I91" s="51">
        <v>13.36</v>
      </c>
      <c r="J91" s="51">
        <v>69.599999999999994</v>
      </c>
      <c r="K91" s="88">
        <v>574</v>
      </c>
      <c r="L91" s="95">
        <v>4.13</v>
      </c>
    </row>
    <row r="92" spans="1:12" ht="18.75" x14ac:dyDescent="0.3">
      <c r="A92" s="73"/>
      <c r="B92" s="13"/>
      <c r="C92" s="14"/>
      <c r="D92" s="54" t="s">
        <v>34</v>
      </c>
      <c r="E92" s="50" t="s">
        <v>79</v>
      </c>
      <c r="F92" s="51">
        <v>200</v>
      </c>
      <c r="G92" s="51">
        <v>1</v>
      </c>
      <c r="H92" s="51">
        <v>0</v>
      </c>
      <c r="I92" s="51">
        <v>20.2</v>
      </c>
      <c r="J92" s="51">
        <v>84.44</v>
      </c>
      <c r="K92" s="88">
        <v>501</v>
      </c>
      <c r="L92" s="95">
        <v>19</v>
      </c>
    </row>
    <row r="93" spans="1:12" ht="19.5" thickBot="1" x14ac:dyDescent="0.3">
      <c r="A93" s="74"/>
      <c r="B93" s="75"/>
      <c r="C93" s="76"/>
      <c r="D93" s="121" t="s">
        <v>28</v>
      </c>
      <c r="E93" s="122"/>
      <c r="F93" s="80">
        <f>SUM(F87:F92)</f>
        <v>780</v>
      </c>
      <c r="G93" s="80">
        <f>SUM(G87:G92)</f>
        <v>21.8</v>
      </c>
      <c r="H93" s="80">
        <f>SUM(H87:H92)</f>
        <v>11.940000000000001</v>
      </c>
      <c r="I93" s="80">
        <f>SUM(I87:I92)</f>
        <v>95.570000000000007</v>
      </c>
      <c r="J93" s="80">
        <f>SUM(J87:J92)</f>
        <v>664.79</v>
      </c>
      <c r="K93" s="81"/>
      <c r="L93" s="97">
        <f>SUM(L87:L92)</f>
        <v>97.73</v>
      </c>
    </row>
    <row r="94" spans="1:12" ht="19.5" thickBot="1" x14ac:dyDescent="0.25">
      <c r="A94" s="148">
        <f>A80</f>
        <v>2</v>
      </c>
      <c r="B94" s="149">
        <f>B80</f>
        <v>1</v>
      </c>
      <c r="C94" s="150" t="s">
        <v>37</v>
      </c>
      <c r="D94" s="141"/>
      <c r="E94" s="142"/>
      <c r="F94" s="143">
        <f>F86+F93</f>
        <v>1347</v>
      </c>
      <c r="G94" s="143">
        <f>G86+G93</f>
        <v>39.820000000000007</v>
      </c>
      <c r="H94" s="143">
        <f>H86+H93</f>
        <v>34.950000000000003</v>
      </c>
      <c r="I94" s="143">
        <f>I86+I93</f>
        <v>163.9</v>
      </c>
      <c r="J94" s="143">
        <f>J86+J93</f>
        <v>1221.02</v>
      </c>
      <c r="K94" s="144"/>
      <c r="L94" s="145">
        <f>L86+L93</f>
        <v>164.47000000000003</v>
      </c>
    </row>
    <row r="95" spans="1:12" ht="18.75" x14ac:dyDescent="0.3">
      <c r="A95" s="66">
        <v>2</v>
      </c>
      <c r="B95" s="67">
        <v>2</v>
      </c>
      <c r="C95" s="68" t="s">
        <v>23</v>
      </c>
      <c r="D95" s="69" t="s">
        <v>24</v>
      </c>
      <c r="E95" s="70" t="s">
        <v>47</v>
      </c>
      <c r="F95" s="71">
        <v>180</v>
      </c>
      <c r="G95" s="71">
        <v>10.96</v>
      </c>
      <c r="H95" s="71">
        <v>25.69</v>
      </c>
      <c r="I95" s="71">
        <v>4.1399999999999997</v>
      </c>
      <c r="J95" s="71">
        <v>312.41000000000003</v>
      </c>
      <c r="K95" s="87">
        <v>268</v>
      </c>
      <c r="L95" s="94">
        <v>60.82</v>
      </c>
    </row>
    <row r="96" spans="1:12" ht="18.75" x14ac:dyDescent="0.25">
      <c r="A96" s="73"/>
      <c r="B96" s="13"/>
      <c r="C96" s="14"/>
      <c r="D96" s="131" t="s">
        <v>25</v>
      </c>
      <c r="E96" s="136" t="s">
        <v>48</v>
      </c>
      <c r="F96" s="153">
        <v>180</v>
      </c>
      <c r="G96" s="154">
        <v>3.13</v>
      </c>
      <c r="H96" s="154">
        <v>2.57</v>
      </c>
      <c r="I96" s="154">
        <v>13.43</v>
      </c>
      <c r="J96" s="154">
        <v>88.06</v>
      </c>
      <c r="K96" s="139">
        <v>462</v>
      </c>
      <c r="L96" s="95">
        <v>8.86</v>
      </c>
    </row>
    <row r="97" spans="1:12" ht="18.75" x14ac:dyDescent="0.3">
      <c r="A97" s="73"/>
      <c r="B97" s="13"/>
      <c r="C97" s="14"/>
      <c r="D97" s="163" t="s">
        <v>26</v>
      </c>
      <c r="E97" s="164" t="s">
        <v>41</v>
      </c>
      <c r="F97" s="165">
        <v>20</v>
      </c>
      <c r="G97" s="165">
        <v>1.5</v>
      </c>
      <c r="H97" s="165">
        <v>0.57999999999999996</v>
      </c>
      <c r="I97" s="165">
        <v>10.28</v>
      </c>
      <c r="J97" s="166">
        <v>52.4</v>
      </c>
      <c r="K97" s="167">
        <v>576</v>
      </c>
      <c r="L97" s="96">
        <v>2.97</v>
      </c>
    </row>
    <row r="98" spans="1:12" ht="18.75" x14ac:dyDescent="0.3">
      <c r="A98" s="73"/>
      <c r="B98" s="13"/>
      <c r="C98" s="14"/>
      <c r="D98" s="131" t="s">
        <v>27</v>
      </c>
      <c r="E98" s="29" t="s">
        <v>94</v>
      </c>
      <c r="F98" s="51">
        <v>150</v>
      </c>
      <c r="G98" s="51">
        <v>2.25</v>
      </c>
      <c r="H98" s="51">
        <v>0.75</v>
      </c>
      <c r="I98" s="51">
        <v>31.5</v>
      </c>
      <c r="J98" s="52">
        <v>144</v>
      </c>
      <c r="K98" s="88">
        <v>82</v>
      </c>
      <c r="L98" s="95">
        <v>40.76</v>
      </c>
    </row>
    <row r="99" spans="1:12" ht="19.5" thickBot="1" x14ac:dyDescent="0.3">
      <c r="A99" s="74"/>
      <c r="B99" s="75"/>
      <c r="C99" s="76"/>
      <c r="D99" s="121" t="s">
        <v>28</v>
      </c>
      <c r="E99" s="122"/>
      <c r="F99" s="80">
        <f>SUM(F95:F98)</f>
        <v>530</v>
      </c>
      <c r="G99" s="80">
        <f t="shared" ref="G99:J99" si="6">SUM(G95:G98)</f>
        <v>17.84</v>
      </c>
      <c r="H99" s="80">
        <f t="shared" si="6"/>
        <v>29.59</v>
      </c>
      <c r="I99" s="80">
        <f t="shared" si="6"/>
        <v>59.35</v>
      </c>
      <c r="J99" s="80">
        <f t="shared" si="6"/>
        <v>596.87</v>
      </c>
      <c r="K99" s="81"/>
      <c r="L99" s="97">
        <f>SUM(L95:L98)</f>
        <v>113.41</v>
      </c>
    </row>
    <row r="100" spans="1:12" ht="18.75" x14ac:dyDescent="0.25">
      <c r="A100" s="66">
        <f>A95</f>
        <v>2</v>
      </c>
      <c r="B100" s="125">
        <f>B95</f>
        <v>2</v>
      </c>
      <c r="C100" s="68" t="s">
        <v>29</v>
      </c>
      <c r="D100" s="69" t="s">
        <v>30</v>
      </c>
      <c r="E100" s="116" t="s">
        <v>95</v>
      </c>
      <c r="F100" s="117">
        <v>60</v>
      </c>
      <c r="G100" s="117">
        <v>0.49</v>
      </c>
      <c r="H100" s="117">
        <v>3.65</v>
      </c>
      <c r="I100" s="117">
        <v>2.99</v>
      </c>
      <c r="J100" s="117">
        <v>44.04</v>
      </c>
      <c r="K100" s="168">
        <v>5</v>
      </c>
      <c r="L100" s="169">
        <v>8.0500000000000007</v>
      </c>
    </row>
    <row r="101" spans="1:12" ht="18.75" x14ac:dyDescent="0.25">
      <c r="A101" s="73"/>
      <c r="B101" s="13"/>
      <c r="C101" s="14"/>
      <c r="D101" s="131" t="s">
        <v>31</v>
      </c>
      <c r="E101" s="136" t="s">
        <v>58</v>
      </c>
      <c r="F101" s="30">
        <v>200</v>
      </c>
      <c r="G101" s="32">
        <v>1.02</v>
      </c>
      <c r="H101" s="32">
        <v>4.3</v>
      </c>
      <c r="I101" s="32">
        <v>16.2</v>
      </c>
      <c r="J101" s="32">
        <v>100.78</v>
      </c>
      <c r="K101" s="139">
        <v>100</v>
      </c>
      <c r="L101" s="95">
        <v>8.2799999999999994</v>
      </c>
    </row>
    <row r="102" spans="1:12" ht="18.75" x14ac:dyDescent="0.3">
      <c r="A102" s="73"/>
      <c r="B102" s="13"/>
      <c r="C102" s="14"/>
      <c r="D102" s="54" t="s">
        <v>32</v>
      </c>
      <c r="E102" s="173" t="s">
        <v>65</v>
      </c>
      <c r="F102" s="165">
        <v>90</v>
      </c>
      <c r="G102" s="165">
        <v>7.07</v>
      </c>
      <c r="H102" s="165">
        <v>3.17</v>
      </c>
      <c r="I102" s="165">
        <v>5.3</v>
      </c>
      <c r="J102" s="165">
        <v>87.98</v>
      </c>
      <c r="K102" s="167">
        <v>299</v>
      </c>
      <c r="L102" s="95">
        <v>19.559999999999999</v>
      </c>
    </row>
    <row r="103" spans="1:12" ht="18.75" x14ac:dyDescent="0.3">
      <c r="A103" s="73"/>
      <c r="B103" s="13"/>
      <c r="C103" s="14"/>
      <c r="D103" s="54" t="s">
        <v>33</v>
      </c>
      <c r="E103" s="50" t="s">
        <v>66</v>
      </c>
      <c r="F103" s="51">
        <v>150</v>
      </c>
      <c r="G103" s="51">
        <v>3.82</v>
      </c>
      <c r="H103" s="51">
        <v>4.68</v>
      </c>
      <c r="I103" s="51">
        <v>39.630000000000003</v>
      </c>
      <c r="J103" s="51">
        <v>216.03</v>
      </c>
      <c r="K103" s="88">
        <v>385</v>
      </c>
      <c r="L103" s="95">
        <v>11.85</v>
      </c>
    </row>
    <row r="104" spans="1:12" ht="18.75" x14ac:dyDescent="0.3">
      <c r="A104" s="73"/>
      <c r="B104" s="13"/>
      <c r="C104" s="14"/>
      <c r="D104" s="54" t="s">
        <v>35</v>
      </c>
      <c r="E104" s="50" t="s">
        <v>45</v>
      </c>
      <c r="F104" s="51">
        <v>40</v>
      </c>
      <c r="G104" s="51">
        <v>3</v>
      </c>
      <c r="H104" s="51">
        <v>1.1599999999999999</v>
      </c>
      <c r="I104" s="51">
        <v>20</v>
      </c>
      <c r="J104" s="51">
        <v>100</v>
      </c>
      <c r="K104" s="88">
        <v>573</v>
      </c>
      <c r="L104" s="95">
        <v>3.61</v>
      </c>
    </row>
    <row r="105" spans="1:12" ht="18.75" x14ac:dyDescent="0.3">
      <c r="A105" s="73"/>
      <c r="B105" s="13"/>
      <c r="C105" s="14"/>
      <c r="D105" s="54" t="s">
        <v>36</v>
      </c>
      <c r="E105" s="50" t="s">
        <v>49</v>
      </c>
      <c r="F105" s="51">
        <v>40</v>
      </c>
      <c r="G105" s="51">
        <v>2.64</v>
      </c>
      <c r="H105" s="51">
        <v>0.48</v>
      </c>
      <c r="I105" s="51">
        <v>13.36</v>
      </c>
      <c r="J105" s="51">
        <v>69.599999999999994</v>
      </c>
      <c r="K105" s="88">
        <v>574</v>
      </c>
      <c r="L105" s="95">
        <v>4.13</v>
      </c>
    </row>
    <row r="106" spans="1:12" ht="18.75" x14ac:dyDescent="0.25">
      <c r="A106" s="73"/>
      <c r="B106" s="13"/>
      <c r="C106" s="14"/>
      <c r="D106" s="54" t="s">
        <v>34</v>
      </c>
      <c r="E106" s="55" t="s">
        <v>63</v>
      </c>
      <c r="F106" s="35">
        <v>180</v>
      </c>
      <c r="G106" s="35">
        <v>0.05</v>
      </c>
      <c r="H106" s="35">
        <v>0</v>
      </c>
      <c r="I106" s="35">
        <v>11.59</v>
      </c>
      <c r="J106" s="35">
        <v>44.12</v>
      </c>
      <c r="K106" s="61">
        <v>495</v>
      </c>
      <c r="L106" s="99">
        <v>4.67</v>
      </c>
    </row>
    <row r="107" spans="1:12" ht="19.5" thickBot="1" x14ac:dyDescent="0.3">
      <c r="A107" s="73"/>
      <c r="B107" s="13"/>
      <c r="C107" s="14"/>
      <c r="D107" s="102" t="s">
        <v>28</v>
      </c>
      <c r="E107" s="103"/>
      <c r="F107" s="104">
        <f>SUM(F100:F106)</f>
        <v>760</v>
      </c>
      <c r="G107" s="104">
        <f t="shared" ref="G107:J107" si="7">SUM(G100:G106)</f>
        <v>18.09</v>
      </c>
      <c r="H107" s="104">
        <f t="shared" si="7"/>
        <v>17.439999999999998</v>
      </c>
      <c r="I107" s="104">
        <f t="shared" si="7"/>
        <v>109.07000000000001</v>
      </c>
      <c r="J107" s="104">
        <f t="shared" si="7"/>
        <v>662.55000000000007</v>
      </c>
      <c r="K107" s="105"/>
      <c r="L107" s="107">
        <f>SUM(L100:L106)</f>
        <v>60.150000000000006</v>
      </c>
    </row>
    <row r="108" spans="1:12" ht="19.5" thickBot="1" x14ac:dyDescent="0.25">
      <c r="A108" s="108">
        <f>A95</f>
        <v>2</v>
      </c>
      <c r="B108" s="109">
        <f>B95</f>
        <v>2</v>
      </c>
      <c r="C108" s="110" t="s">
        <v>37</v>
      </c>
      <c r="D108" s="111"/>
      <c r="E108" s="112"/>
      <c r="F108" s="113">
        <f>F99+F107</f>
        <v>1290</v>
      </c>
      <c r="G108" s="113">
        <f t="shared" ref="G108:J108" si="8">G99+G107</f>
        <v>35.93</v>
      </c>
      <c r="H108" s="113">
        <f t="shared" si="8"/>
        <v>47.03</v>
      </c>
      <c r="I108" s="113">
        <f t="shared" si="8"/>
        <v>168.42000000000002</v>
      </c>
      <c r="J108" s="113">
        <f t="shared" si="8"/>
        <v>1259.42</v>
      </c>
      <c r="K108" s="114"/>
      <c r="L108" s="115">
        <f>L99+L107</f>
        <v>173.56</v>
      </c>
    </row>
    <row r="109" spans="1:12" ht="18.75" x14ac:dyDescent="0.3">
      <c r="A109" s="66">
        <v>2</v>
      </c>
      <c r="B109" s="67">
        <v>3</v>
      </c>
      <c r="C109" s="68" t="s">
        <v>23</v>
      </c>
      <c r="D109" s="69" t="s">
        <v>24</v>
      </c>
      <c r="E109" s="70" t="s">
        <v>50</v>
      </c>
      <c r="F109" s="71">
        <v>150</v>
      </c>
      <c r="G109" s="71">
        <v>15</v>
      </c>
      <c r="H109" s="71">
        <v>17.28</v>
      </c>
      <c r="I109" s="71">
        <v>22.54</v>
      </c>
      <c r="J109" s="175">
        <v>300</v>
      </c>
      <c r="K109" s="87">
        <v>279</v>
      </c>
      <c r="L109" s="94">
        <v>68.97</v>
      </c>
    </row>
    <row r="110" spans="1:12" ht="18.75" x14ac:dyDescent="0.3">
      <c r="A110" s="73"/>
      <c r="B110" s="13"/>
      <c r="C110" s="14"/>
      <c r="D110" s="54"/>
      <c r="E110" s="58" t="s">
        <v>51</v>
      </c>
      <c r="F110" s="51">
        <v>20</v>
      </c>
      <c r="G110" s="51">
        <v>1.44</v>
      </c>
      <c r="H110" s="51">
        <v>1.7</v>
      </c>
      <c r="I110" s="51">
        <v>11.1</v>
      </c>
      <c r="J110" s="174">
        <v>65.599999999999994</v>
      </c>
      <c r="K110" s="88">
        <v>471</v>
      </c>
      <c r="L110" s="95">
        <v>7.11</v>
      </c>
    </row>
    <row r="111" spans="1:12" ht="18.75" x14ac:dyDescent="0.25">
      <c r="A111" s="73"/>
      <c r="B111" s="13"/>
      <c r="C111" s="14"/>
      <c r="D111" s="131" t="s">
        <v>25</v>
      </c>
      <c r="E111" s="162" t="s">
        <v>64</v>
      </c>
      <c r="F111" s="60">
        <v>180</v>
      </c>
      <c r="G111" s="60">
        <v>2.92</v>
      </c>
      <c r="H111" s="60">
        <v>2.56</v>
      </c>
      <c r="I111" s="60">
        <v>13.54</v>
      </c>
      <c r="J111" s="60">
        <v>87.17</v>
      </c>
      <c r="K111" s="91">
        <v>465</v>
      </c>
      <c r="L111" s="156">
        <v>7.07</v>
      </c>
    </row>
    <row r="112" spans="1:12" ht="15.75" customHeight="1" x14ac:dyDescent="0.3">
      <c r="A112" s="73"/>
      <c r="B112" s="13"/>
      <c r="C112" s="14"/>
      <c r="D112" s="131" t="s">
        <v>27</v>
      </c>
      <c r="E112" s="29" t="s">
        <v>94</v>
      </c>
      <c r="F112" s="51">
        <v>150</v>
      </c>
      <c r="G112" s="51">
        <v>2.25</v>
      </c>
      <c r="H112" s="51">
        <v>0.75</v>
      </c>
      <c r="I112" s="51">
        <v>31.5</v>
      </c>
      <c r="J112" s="52">
        <v>144</v>
      </c>
      <c r="K112" s="88">
        <v>82</v>
      </c>
      <c r="L112" s="95">
        <v>40.76</v>
      </c>
    </row>
    <row r="113" spans="1:12" ht="19.5" thickBot="1" x14ac:dyDescent="0.3">
      <c r="A113" s="74"/>
      <c r="B113" s="75"/>
      <c r="C113" s="76"/>
      <c r="D113" s="121" t="s">
        <v>28</v>
      </c>
      <c r="E113" s="122"/>
      <c r="F113" s="80">
        <f>SUM(F109:F112)</f>
        <v>500</v>
      </c>
      <c r="G113" s="80">
        <f>SUM(G109:G112)</f>
        <v>21.61</v>
      </c>
      <c r="H113" s="80">
        <f>SUM(H109:H112)</f>
        <v>22.29</v>
      </c>
      <c r="I113" s="80">
        <f>SUM(I109:I112)</f>
        <v>78.680000000000007</v>
      </c>
      <c r="J113" s="80">
        <f>SUM(J109:J112)</f>
        <v>596.77</v>
      </c>
      <c r="K113" s="81"/>
      <c r="L113" s="97">
        <f>SUM(L109:L112)</f>
        <v>123.91</v>
      </c>
    </row>
    <row r="114" spans="1:12" ht="18.75" x14ac:dyDescent="0.3">
      <c r="A114" s="66">
        <f>A109</f>
        <v>2</v>
      </c>
      <c r="B114" s="125">
        <f>B109</f>
        <v>3</v>
      </c>
      <c r="C114" s="68" t="s">
        <v>29</v>
      </c>
      <c r="D114" s="69" t="s">
        <v>30</v>
      </c>
      <c r="E114" s="70" t="s">
        <v>92</v>
      </c>
      <c r="F114" s="170">
        <v>60</v>
      </c>
      <c r="G114" s="170">
        <v>1.08</v>
      </c>
      <c r="H114" s="170">
        <v>0</v>
      </c>
      <c r="I114" s="170">
        <v>3.18</v>
      </c>
      <c r="J114" s="170">
        <v>17.46</v>
      </c>
      <c r="K114" s="171">
        <v>149</v>
      </c>
      <c r="L114" s="169">
        <v>9.61</v>
      </c>
    </row>
    <row r="115" spans="1:12" ht="18.75" x14ac:dyDescent="0.3">
      <c r="A115" s="73"/>
      <c r="B115" s="13"/>
      <c r="C115" s="14"/>
      <c r="D115" s="54" t="s">
        <v>31</v>
      </c>
      <c r="E115" s="173" t="s">
        <v>53</v>
      </c>
      <c r="F115" s="51">
        <v>200</v>
      </c>
      <c r="G115" s="51">
        <v>7.58</v>
      </c>
      <c r="H115" s="51">
        <v>5.68</v>
      </c>
      <c r="I115" s="51">
        <v>19.62</v>
      </c>
      <c r="J115" s="174">
        <v>159.02000000000001</v>
      </c>
      <c r="K115" s="88">
        <v>119</v>
      </c>
      <c r="L115" s="95">
        <v>45.16</v>
      </c>
    </row>
    <row r="116" spans="1:12" ht="18.75" x14ac:dyDescent="0.3">
      <c r="A116" s="73"/>
      <c r="B116" s="13"/>
      <c r="C116" s="14"/>
      <c r="D116" s="54" t="s">
        <v>32</v>
      </c>
      <c r="E116" s="50" t="s">
        <v>96</v>
      </c>
      <c r="F116" s="51">
        <v>90</v>
      </c>
      <c r="G116" s="51">
        <v>6.66</v>
      </c>
      <c r="H116" s="51">
        <v>9</v>
      </c>
      <c r="I116" s="51">
        <v>4.01</v>
      </c>
      <c r="J116" s="174">
        <v>217.33</v>
      </c>
      <c r="K116" s="88">
        <v>368</v>
      </c>
      <c r="L116" s="95">
        <v>43.11</v>
      </c>
    </row>
    <row r="117" spans="1:12" ht="18.75" x14ac:dyDescent="0.3">
      <c r="A117" s="73"/>
      <c r="B117" s="13"/>
      <c r="C117" s="14"/>
      <c r="D117" s="54" t="s">
        <v>33</v>
      </c>
      <c r="E117" s="50" t="s">
        <v>60</v>
      </c>
      <c r="F117" s="51">
        <v>150</v>
      </c>
      <c r="G117" s="51">
        <v>5.68</v>
      </c>
      <c r="H117" s="51">
        <v>4.3499999999999996</v>
      </c>
      <c r="I117" s="51">
        <v>36.06</v>
      </c>
      <c r="J117" s="174">
        <v>206.34</v>
      </c>
      <c r="K117" s="88">
        <v>256</v>
      </c>
      <c r="L117" s="95">
        <v>8.9499999999999993</v>
      </c>
    </row>
    <row r="118" spans="1:12" ht="18.75" x14ac:dyDescent="0.3">
      <c r="A118" s="73"/>
      <c r="B118" s="13"/>
      <c r="C118" s="14"/>
      <c r="D118" s="54" t="s">
        <v>35</v>
      </c>
      <c r="E118" s="50" t="s">
        <v>45</v>
      </c>
      <c r="F118" s="51">
        <v>40</v>
      </c>
      <c r="G118" s="51">
        <v>3</v>
      </c>
      <c r="H118" s="51">
        <v>1.1599999999999999</v>
      </c>
      <c r="I118" s="51">
        <v>20</v>
      </c>
      <c r="J118" s="51">
        <v>100</v>
      </c>
      <c r="K118" s="88">
        <v>573</v>
      </c>
      <c r="L118" s="95">
        <v>3.61</v>
      </c>
    </row>
    <row r="119" spans="1:12" ht="18.75" x14ac:dyDescent="0.3">
      <c r="A119" s="73"/>
      <c r="B119" s="13"/>
      <c r="C119" s="14"/>
      <c r="D119" s="54" t="s">
        <v>36</v>
      </c>
      <c r="E119" s="50" t="s">
        <v>49</v>
      </c>
      <c r="F119" s="51">
        <v>40</v>
      </c>
      <c r="G119" s="51">
        <v>2.64</v>
      </c>
      <c r="H119" s="51">
        <v>0.48</v>
      </c>
      <c r="I119" s="51">
        <v>13.36</v>
      </c>
      <c r="J119" s="51">
        <v>69.599999999999994</v>
      </c>
      <c r="K119" s="88">
        <v>574</v>
      </c>
      <c r="L119" s="95">
        <v>4.13</v>
      </c>
    </row>
    <row r="120" spans="1:12" ht="18.75" x14ac:dyDescent="0.3">
      <c r="A120" s="73"/>
      <c r="B120" s="13"/>
      <c r="C120" s="14"/>
      <c r="D120" s="54" t="s">
        <v>34</v>
      </c>
      <c r="E120" s="50" t="s">
        <v>97</v>
      </c>
      <c r="F120" s="51">
        <v>180</v>
      </c>
      <c r="G120" s="51">
        <v>7.0000000000000007E-2</v>
      </c>
      <c r="H120" s="51">
        <v>7.0000000000000007E-2</v>
      </c>
      <c r="I120" s="51">
        <v>10.75</v>
      </c>
      <c r="J120" s="174">
        <v>42.57</v>
      </c>
      <c r="K120" s="88">
        <v>486</v>
      </c>
      <c r="L120" s="95">
        <v>5.32</v>
      </c>
    </row>
    <row r="121" spans="1:12" ht="19.5" thickBot="1" x14ac:dyDescent="0.3">
      <c r="A121" s="74"/>
      <c r="B121" s="75"/>
      <c r="C121" s="76"/>
      <c r="D121" s="121" t="s">
        <v>28</v>
      </c>
      <c r="E121" s="122"/>
      <c r="F121" s="80">
        <f>SUM(F114:F120)</f>
        <v>760</v>
      </c>
      <c r="G121" s="80">
        <f t="shared" ref="G121:J121" si="9">SUM(G114:G120)</f>
        <v>26.71</v>
      </c>
      <c r="H121" s="80">
        <f t="shared" si="9"/>
        <v>20.740000000000002</v>
      </c>
      <c r="I121" s="80">
        <f t="shared" si="9"/>
        <v>106.98</v>
      </c>
      <c r="J121" s="80">
        <f t="shared" si="9"/>
        <v>812.32000000000016</v>
      </c>
      <c r="K121" s="81"/>
      <c r="L121" s="97">
        <f>SUM(L114:L120)</f>
        <v>119.88999999999999</v>
      </c>
    </row>
    <row r="122" spans="1:12" ht="19.5" thickBot="1" x14ac:dyDescent="0.25">
      <c r="A122" s="148">
        <f>A109</f>
        <v>2</v>
      </c>
      <c r="B122" s="149">
        <f>B109</f>
        <v>3</v>
      </c>
      <c r="C122" s="150" t="s">
        <v>37</v>
      </c>
      <c r="D122" s="141"/>
      <c r="E122" s="142"/>
      <c r="F122" s="143">
        <f>F113+F121</f>
        <v>1260</v>
      </c>
      <c r="G122" s="143">
        <f t="shared" ref="G122:J122" si="10">G113+G121</f>
        <v>48.32</v>
      </c>
      <c r="H122" s="143">
        <f t="shared" si="10"/>
        <v>43.03</v>
      </c>
      <c r="I122" s="143">
        <f t="shared" si="10"/>
        <v>185.66000000000003</v>
      </c>
      <c r="J122" s="143">
        <f t="shared" si="10"/>
        <v>1409.0900000000001</v>
      </c>
      <c r="K122" s="144"/>
      <c r="L122" s="145">
        <f>L113+L121</f>
        <v>243.79999999999998</v>
      </c>
    </row>
    <row r="123" spans="1:12" ht="18.75" x14ac:dyDescent="0.3">
      <c r="A123" s="66">
        <v>2</v>
      </c>
      <c r="B123" s="67">
        <v>4</v>
      </c>
      <c r="C123" s="68" t="s">
        <v>23</v>
      </c>
      <c r="D123" s="69" t="s">
        <v>24</v>
      </c>
      <c r="E123" s="70" t="s">
        <v>67</v>
      </c>
      <c r="F123" s="71">
        <v>150</v>
      </c>
      <c r="G123" s="71">
        <v>5.85</v>
      </c>
      <c r="H123" s="71">
        <v>4.4000000000000004</v>
      </c>
      <c r="I123" s="71">
        <v>27.61</v>
      </c>
      <c r="J123" s="71">
        <v>167.52</v>
      </c>
      <c r="K123" s="87">
        <v>232</v>
      </c>
      <c r="L123" s="94">
        <v>9.02</v>
      </c>
    </row>
    <row r="124" spans="1:12" ht="18.75" x14ac:dyDescent="0.3">
      <c r="A124" s="73"/>
      <c r="B124" s="13"/>
      <c r="C124" s="14"/>
      <c r="D124" s="163" t="s">
        <v>26</v>
      </c>
      <c r="E124" s="164" t="s">
        <v>41</v>
      </c>
      <c r="F124" s="165">
        <v>20</v>
      </c>
      <c r="G124" s="165">
        <v>1.5</v>
      </c>
      <c r="H124" s="165">
        <v>0.57999999999999996</v>
      </c>
      <c r="I124" s="165">
        <v>10.28</v>
      </c>
      <c r="J124" s="166">
        <v>52.4</v>
      </c>
      <c r="K124" s="167">
        <v>576</v>
      </c>
      <c r="L124" s="96">
        <v>2.97</v>
      </c>
    </row>
    <row r="125" spans="1:12" ht="18.75" x14ac:dyDescent="0.3">
      <c r="A125" s="73"/>
      <c r="B125" s="13"/>
      <c r="C125" s="14"/>
      <c r="D125" s="54" t="s">
        <v>34</v>
      </c>
      <c r="E125" s="50" t="s">
        <v>52</v>
      </c>
      <c r="F125" s="51">
        <v>200</v>
      </c>
      <c r="G125" s="51">
        <v>0.2</v>
      </c>
      <c r="H125" s="51">
        <v>0</v>
      </c>
      <c r="I125" s="51">
        <v>10.02</v>
      </c>
      <c r="J125" s="51">
        <v>39.82</v>
      </c>
      <c r="K125" s="88">
        <v>457</v>
      </c>
      <c r="L125" s="95">
        <v>1.31</v>
      </c>
    </row>
    <row r="126" spans="1:12" ht="18.75" x14ac:dyDescent="0.3">
      <c r="A126" s="73"/>
      <c r="B126" s="13"/>
      <c r="C126" s="14"/>
      <c r="D126" s="131" t="s">
        <v>27</v>
      </c>
      <c r="E126" s="29" t="s">
        <v>80</v>
      </c>
      <c r="F126" s="30">
        <v>150</v>
      </c>
      <c r="G126" s="32">
        <v>1.2</v>
      </c>
      <c r="H126" s="32">
        <v>0.3</v>
      </c>
      <c r="I126" s="32">
        <v>11.25</v>
      </c>
      <c r="J126" s="32">
        <v>57</v>
      </c>
      <c r="K126" s="139">
        <v>82</v>
      </c>
      <c r="L126" s="95">
        <v>36.72</v>
      </c>
    </row>
    <row r="127" spans="1:12" ht="19.5" thickBot="1" x14ac:dyDescent="0.3">
      <c r="A127" s="74"/>
      <c r="B127" s="75"/>
      <c r="C127" s="76"/>
      <c r="D127" s="121" t="s">
        <v>28</v>
      </c>
      <c r="E127" s="122"/>
      <c r="F127" s="80">
        <f>SUM(F123:F126)</f>
        <v>520</v>
      </c>
      <c r="G127" s="80">
        <f>SUM(G123:G126)</f>
        <v>8.75</v>
      </c>
      <c r="H127" s="80">
        <f>SUM(H123:H126)</f>
        <v>5.28</v>
      </c>
      <c r="I127" s="80">
        <f>SUM(I123:I126)</f>
        <v>59.16</v>
      </c>
      <c r="J127" s="80">
        <f>SUM(J123:J126)</f>
        <v>316.74</v>
      </c>
      <c r="K127" s="81"/>
      <c r="L127" s="97">
        <f>SUM(L123:L126)</f>
        <v>50.019999999999996</v>
      </c>
    </row>
    <row r="128" spans="1:12" ht="37.5" x14ac:dyDescent="0.25">
      <c r="A128" s="66">
        <f>A123</f>
        <v>2</v>
      </c>
      <c r="B128" s="125">
        <f>B123</f>
        <v>4</v>
      </c>
      <c r="C128" s="68" t="s">
        <v>29</v>
      </c>
      <c r="D128" s="133" t="s">
        <v>30</v>
      </c>
      <c r="E128" s="137" t="s">
        <v>98</v>
      </c>
      <c r="F128" s="37">
        <v>60</v>
      </c>
      <c r="G128" s="31">
        <v>1.75</v>
      </c>
      <c r="H128" s="31">
        <v>2.04</v>
      </c>
      <c r="I128" s="31">
        <v>4.22</v>
      </c>
      <c r="J128" s="31">
        <v>49.31</v>
      </c>
      <c r="K128" s="138">
        <v>157</v>
      </c>
      <c r="L128" s="94">
        <v>19.41</v>
      </c>
    </row>
    <row r="129" spans="1:12" ht="18.75" x14ac:dyDescent="0.3">
      <c r="A129" s="73"/>
      <c r="B129" s="13"/>
      <c r="C129" s="14"/>
      <c r="D129" s="54" t="s">
        <v>31</v>
      </c>
      <c r="E129" s="50" t="s">
        <v>77</v>
      </c>
      <c r="F129" s="51">
        <v>250</v>
      </c>
      <c r="G129" s="51">
        <v>1.2</v>
      </c>
      <c r="H129" s="51">
        <v>5.17</v>
      </c>
      <c r="I129" s="51">
        <v>13.75</v>
      </c>
      <c r="J129" s="51">
        <v>100.3</v>
      </c>
      <c r="K129" s="88">
        <v>95</v>
      </c>
      <c r="L129" s="95">
        <v>9</v>
      </c>
    </row>
    <row r="130" spans="1:12" ht="18.75" x14ac:dyDescent="0.3">
      <c r="A130" s="73"/>
      <c r="B130" s="13"/>
      <c r="C130" s="14"/>
      <c r="D130" s="54" t="s">
        <v>32</v>
      </c>
      <c r="E130" s="50" t="s">
        <v>99</v>
      </c>
      <c r="F130" s="51">
        <v>120</v>
      </c>
      <c r="G130" s="51">
        <v>13.45</v>
      </c>
      <c r="H130" s="51">
        <v>6.83</v>
      </c>
      <c r="I130" s="51">
        <v>4.62</v>
      </c>
      <c r="J130" s="51">
        <v>163.19999999999999</v>
      </c>
      <c r="K130" s="88">
        <v>300</v>
      </c>
      <c r="L130" s="95">
        <v>88.32</v>
      </c>
    </row>
    <row r="131" spans="1:12" ht="18.75" x14ac:dyDescent="0.3">
      <c r="A131" s="73"/>
      <c r="B131" s="13"/>
      <c r="C131" s="14"/>
      <c r="D131" s="54" t="s">
        <v>33</v>
      </c>
      <c r="E131" s="50" t="s">
        <v>44</v>
      </c>
      <c r="F131" s="51">
        <v>150</v>
      </c>
      <c r="G131" s="51">
        <v>1.83</v>
      </c>
      <c r="H131" s="51">
        <v>5.21</v>
      </c>
      <c r="I131" s="51">
        <v>25.47</v>
      </c>
      <c r="J131" s="51">
        <v>143.69</v>
      </c>
      <c r="K131" s="88">
        <v>377</v>
      </c>
      <c r="L131" s="95">
        <v>15.76</v>
      </c>
    </row>
    <row r="132" spans="1:12" ht="18.75" x14ac:dyDescent="0.3">
      <c r="A132" s="73"/>
      <c r="B132" s="13"/>
      <c r="C132" s="14"/>
      <c r="D132" s="54" t="s">
        <v>35</v>
      </c>
      <c r="E132" s="50" t="s">
        <v>45</v>
      </c>
      <c r="F132" s="51">
        <v>40</v>
      </c>
      <c r="G132" s="51">
        <v>3</v>
      </c>
      <c r="H132" s="51">
        <v>1.1599999999999999</v>
      </c>
      <c r="I132" s="51">
        <v>20</v>
      </c>
      <c r="J132" s="51">
        <v>100</v>
      </c>
      <c r="K132" s="88">
        <v>573</v>
      </c>
      <c r="L132" s="95">
        <v>3.61</v>
      </c>
    </row>
    <row r="133" spans="1:12" ht="18.75" x14ac:dyDescent="0.3">
      <c r="A133" s="73"/>
      <c r="B133" s="13"/>
      <c r="C133" s="14"/>
      <c r="D133" s="54" t="s">
        <v>36</v>
      </c>
      <c r="E133" s="50" t="s">
        <v>49</v>
      </c>
      <c r="F133" s="51">
        <v>40</v>
      </c>
      <c r="G133" s="51">
        <v>2.64</v>
      </c>
      <c r="H133" s="51">
        <v>0.48</v>
      </c>
      <c r="I133" s="51">
        <v>13.36</v>
      </c>
      <c r="J133" s="51">
        <v>69.599999999999994</v>
      </c>
      <c r="K133" s="88">
        <v>574</v>
      </c>
      <c r="L133" s="95">
        <v>4.13</v>
      </c>
    </row>
    <row r="134" spans="1:12" ht="18.75" x14ac:dyDescent="0.25">
      <c r="A134" s="73"/>
      <c r="B134" s="13"/>
      <c r="C134" s="14"/>
      <c r="D134" s="146" t="s">
        <v>34</v>
      </c>
      <c r="E134" s="136" t="s">
        <v>57</v>
      </c>
      <c r="F134" s="30">
        <v>180</v>
      </c>
      <c r="G134" s="154">
        <v>0.28999999999999998</v>
      </c>
      <c r="H134" s="154">
        <v>0.13</v>
      </c>
      <c r="I134" s="154">
        <v>13.01</v>
      </c>
      <c r="J134" s="154">
        <v>53.73</v>
      </c>
      <c r="K134" s="139">
        <v>496</v>
      </c>
      <c r="L134" s="95">
        <v>5.07</v>
      </c>
    </row>
    <row r="135" spans="1:12" ht="19.5" thickBot="1" x14ac:dyDescent="0.3">
      <c r="A135" s="74"/>
      <c r="B135" s="75"/>
      <c r="C135" s="76"/>
      <c r="D135" s="121" t="s">
        <v>28</v>
      </c>
      <c r="E135" s="122"/>
      <c r="F135" s="80">
        <f>SUM(F128:F134)</f>
        <v>840</v>
      </c>
      <c r="G135" s="80">
        <f>SUM(G128:G134)</f>
        <v>24.159999999999997</v>
      </c>
      <c r="H135" s="80">
        <f>SUM(H128:H134)</f>
        <v>21.02</v>
      </c>
      <c r="I135" s="80">
        <f>SUM(I128:I134)</f>
        <v>94.43</v>
      </c>
      <c r="J135" s="80">
        <f>SUM(J128:J134)</f>
        <v>679.83</v>
      </c>
      <c r="K135" s="81"/>
      <c r="L135" s="97">
        <f>SUM(L128:L134)</f>
        <v>145.29999999999998</v>
      </c>
    </row>
    <row r="136" spans="1:12" ht="19.5" thickBot="1" x14ac:dyDescent="0.25">
      <c r="A136" s="148">
        <f>A123</f>
        <v>2</v>
      </c>
      <c r="B136" s="149">
        <f>B123</f>
        <v>4</v>
      </c>
      <c r="C136" s="150" t="s">
        <v>37</v>
      </c>
      <c r="D136" s="141"/>
      <c r="E136" s="142"/>
      <c r="F136" s="143">
        <f>F127+F135</f>
        <v>1360</v>
      </c>
      <c r="G136" s="143">
        <f>G127+G135</f>
        <v>32.909999999999997</v>
      </c>
      <c r="H136" s="143">
        <f>H127+H135</f>
        <v>26.3</v>
      </c>
      <c r="I136" s="143">
        <f>I127+I135</f>
        <v>153.59</v>
      </c>
      <c r="J136" s="143">
        <f>J127+J135</f>
        <v>996.57</v>
      </c>
      <c r="K136" s="144"/>
      <c r="L136" s="145">
        <f>L127+L135</f>
        <v>195.32</v>
      </c>
    </row>
    <row r="137" spans="1:12" ht="18.75" x14ac:dyDescent="0.3">
      <c r="A137" s="66">
        <v>2</v>
      </c>
      <c r="B137" s="67">
        <v>5</v>
      </c>
      <c r="C137" s="68" t="s">
        <v>23</v>
      </c>
      <c r="D137" s="69" t="s">
        <v>24</v>
      </c>
      <c r="E137" s="70" t="s">
        <v>47</v>
      </c>
      <c r="F137" s="71">
        <v>180</v>
      </c>
      <c r="G137" s="71">
        <v>10.96</v>
      </c>
      <c r="H137" s="71">
        <v>25.69</v>
      </c>
      <c r="I137" s="71">
        <v>4.1399999999999997</v>
      </c>
      <c r="J137" s="71">
        <v>312.41000000000003</v>
      </c>
      <c r="K137" s="87">
        <v>268</v>
      </c>
      <c r="L137" s="94">
        <v>60.82</v>
      </c>
    </row>
    <row r="138" spans="1:12" ht="18.75" x14ac:dyDescent="0.3">
      <c r="A138" s="73"/>
      <c r="B138" s="13"/>
      <c r="C138" s="14"/>
      <c r="D138" s="15" t="s">
        <v>30</v>
      </c>
      <c r="E138" s="50" t="s">
        <v>100</v>
      </c>
      <c r="F138" s="51">
        <v>70</v>
      </c>
      <c r="G138" s="51">
        <v>0.42</v>
      </c>
      <c r="H138" s="51">
        <v>0.14000000000000001</v>
      </c>
      <c r="I138" s="51">
        <v>2.94</v>
      </c>
      <c r="J138" s="51">
        <v>13.93</v>
      </c>
      <c r="K138" s="88">
        <v>148</v>
      </c>
      <c r="L138" s="95">
        <v>14.21</v>
      </c>
    </row>
    <row r="139" spans="1:12" ht="18.75" x14ac:dyDescent="0.25">
      <c r="A139" s="73"/>
      <c r="B139" s="13"/>
      <c r="C139" s="14"/>
      <c r="D139" s="146" t="s">
        <v>74</v>
      </c>
      <c r="E139" s="147" t="s">
        <v>42</v>
      </c>
      <c r="F139" s="62">
        <v>12</v>
      </c>
      <c r="G139" s="62">
        <v>0.16</v>
      </c>
      <c r="H139" s="62">
        <v>7.38</v>
      </c>
      <c r="I139" s="62">
        <v>0.2</v>
      </c>
      <c r="J139" s="62">
        <v>67.92</v>
      </c>
      <c r="K139" s="92">
        <v>79</v>
      </c>
      <c r="L139" s="156">
        <v>11.72</v>
      </c>
    </row>
    <row r="140" spans="1:12" ht="18.75" x14ac:dyDescent="0.3">
      <c r="A140" s="73"/>
      <c r="B140" s="13"/>
      <c r="C140" s="14"/>
      <c r="D140" s="163" t="s">
        <v>26</v>
      </c>
      <c r="E140" s="164" t="s">
        <v>41</v>
      </c>
      <c r="F140" s="165">
        <v>40</v>
      </c>
      <c r="G140" s="165">
        <v>3</v>
      </c>
      <c r="H140" s="165">
        <v>1.1599999999999999</v>
      </c>
      <c r="I140" s="165">
        <v>20.56</v>
      </c>
      <c r="J140" s="166">
        <v>104.8</v>
      </c>
      <c r="K140" s="167">
        <v>576</v>
      </c>
      <c r="L140" s="96">
        <v>5.94</v>
      </c>
    </row>
    <row r="141" spans="1:12" ht="18.75" x14ac:dyDescent="0.3">
      <c r="A141" s="73"/>
      <c r="B141" s="13"/>
      <c r="C141" s="14"/>
      <c r="D141" s="54" t="s">
        <v>34</v>
      </c>
      <c r="E141" s="50" t="s">
        <v>52</v>
      </c>
      <c r="F141" s="51">
        <v>200</v>
      </c>
      <c r="G141" s="51">
        <v>0.2</v>
      </c>
      <c r="H141" s="51">
        <v>0</v>
      </c>
      <c r="I141" s="51">
        <v>10.02</v>
      </c>
      <c r="J141" s="51">
        <v>39.82</v>
      </c>
      <c r="K141" s="88">
        <v>457</v>
      </c>
      <c r="L141" s="95">
        <v>1.31</v>
      </c>
    </row>
    <row r="142" spans="1:12" ht="15.75" customHeight="1" thickBot="1" x14ac:dyDescent="0.3">
      <c r="A142" s="74"/>
      <c r="B142" s="75"/>
      <c r="C142" s="76"/>
      <c r="D142" s="121" t="s">
        <v>28</v>
      </c>
      <c r="E142" s="122"/>
      <c r="F142" s="80">
        <f>SUM(F137:F141)</f>
        <v>502</v>
      </c>
      <c r="G142" s="80">
        <f t="shared" ref="G142:J142" si="11">SUM(G137:G141)</f>
        <v>14.74</v>
      </c>
      <c r="H142" s="80">
        <f t="shared" si="11"/>
        <v>34.369999999999997</v>
      </c>
      <c r="I142" s="80">
        <f t="shared" si="11"/>
        <v>37.86</v>
      </c>
      <c r="J142" s="80">
        <f t="shared" si="11"/>
        <v>538.88000000000011</v>
      </c>
      <c r="K142" s="81"/>
      <c r="L142" s="97">
        <f>SUM(L137:L141)</f>
        <v>94</v>
      </c>
    </row>
    <row r="143" spans="1:12" ht="18.75" x14ac:dyDescent="0.3">
      <c r="A143" s="12">
        <f>A137</f>
        <v>2</v>
      </c>
      <c r="B143" s="23">
        <f>B137</f>
        <v>5</v>
      </c>
      <c r="C143" s="14" t="s">
        <v>29</v>
      </c>
      <c r="D143" s="15" t="s">
        <v>30</v>
      </c>
      <c r="E143" s="50" t="s">
        <v>100</v>
      </c>
      <c r="F143" s="51">
        <v>70</v>
      </c>
      <c r="G143" s="51">
        <v>0.42</v>
      </c>
      <c r="H143" s="51">
        <v>0.14000000000000001</v>
      </c>
      <c r="I143" s="51">
        <v>2.94</v>
      </c>
      <c r="J143" s="51">
        <v>13.93</v>
      </c>
      <c r="K143" s="88">
        <v>148</v>
      </c>
      <c r="L143" s="95">
        <v>14.21</v>
      </c>
    </row>
    <row r="144" spans="1:12" ht="18.75" x14ac:dyDescent="0.3">
      <c r="A144" s="12"/>
      <c r="B144" s="13"/>
      <c r="C144" s="14"/>
      <c r="D144" s="63" t="s">
        <v>30</v>
      </c>
      <c r="E144" s="172" t="s">
        <v>68</v>
      </c>
      <c r="F144" s="65">
        <v>200</v>
      </c>
      <c r="G144" s="65">
        <v>1.3</v>
      </c>
      <c r="H144" s="65">
        <v>2.88</v>
      </c>
      <c r="I144" s="65">
        <v>13.8</v>
      </c>
      <c r="J144" s="65">
        <v>81.88</v>
      </c>
      <c r="K144" s="90">
        <v>115</v>
      </c>
      <c r="L144" s="159">
        <v>5.1100000000000003</v>
      </c>
    </row>
    <row r="145" spans="1:12" ht="18.75" x14ac:dyDescent="0.25">
      <c r="A145" s="12"/>
      <c r="B145" s="13"/>
      <c r="C145" s="14"/>
      <c r="D145" s="131" t="s">
        <v>32</v>
      </c>
      <c r="E145" s="136" t="s">
        <v>85</v>
      </c>
      <c r="F145" s="30">
        <v>90</v>
      </c>
      <c r="G145" s="32">
        <v>11.47</v>
      </c>
      <c r="H145" s="32">
        <v>15.29</v>
      </c>
      <c r="I145" s="32">
        <v>5.46</v>
      </c>
      <c r="J145" s="32">
        <v>221.36</v>
      </c>
      <c r="K145" s="139">
        <v>326</v>
      </c>
      <c r="L145" s="95">
        <v>65.790000000000006</v>
      </c>
    </row>
    <row r="146" spans="1:12" ht="18.75" x14ac:dyDescent="0.3">
      <c r="A146" s="12"/>
      <c r="B146" s="13"/>
      <c r="C146" s="14"/>
      <c r="D146" s="54" t="s">
        <v>32</v>
      </c>
      <c r="E146" s="50" t="s">
        <v>101</v>
      </c>
      <c r="F146" s="51">
        <v>200</v>
      </c>
      <c r="G146" s="51">
        <v>2.4</v>
      </c>
      <c r="H146" s="51">
        <v>8.56</v>
      </c>
      <c r="I146" s="51">
        <v>25.38</v>
      </c>
      <c r="J146" s="51">
        <v>178.52</v>
      </c>
      <c r="K146" s="88">
        <v>399</v>
      </c>
      <c r="L146" s="95">
        <v>23.45</v>
      </c>
    </row>
    <row r="147" spans="1:12" ht="18.75" x14ac:dyDescent="0.3">
      <c r="A147" s="12"/>
      <c r="B147" s="13"/>
      <c r="C147" s="14"/>
      <c r="D147" s="54" t="s">
        <v>35</v>
      </c>
      <c r="E147" s="50" t="s">
        <v>45</v>
      </c>
      <c r="F147" s="51">
        <v>40</v>
      </c>
      <c r="G147" s="51">
        <v>3</v>
      </c>
      <c r="H147" s="51">
        <v>1.1599999999999999</v>
      </c>
      <c r="I147" s="51">
        <v>20</v>
      </c>
      <c r="J147" s="51">
        <v>100</v>
      </c>
      <c r="K147" s="88">
        <v>573</v>
      </c>
      <c r="L147" s="95">
        <v>3.61</v>
      </c>
    </row>
    <row r="148" spans="1:12" ht="18.75" x14ac:dyDescent="0.3">
      <c r="A148" s="12"/>
      <c r="B148" s="13"/>
      <c r="C148" s="14"/>
      <c r="D148" s="54" t="s">
        <v>36</v>
      </c>
      <c r="E148" s="50" t="s">
        <v>49</v>
      </c>
      <c r="F148" s="51">
        <v>40</v>
      </c>
      <c r="G148" s="51">
        <v>2.64</v>
      </c>
      <c r="H148" s="51">
        <v>0.48</v>
      </c>
      <c r="I148" s="51">
        <v>13.36</v>
      </c>
      <c r="J148" s="51">
        <v>69.599999999999994</v>
      </c>
      <c r="K148" s="88">
        <v>574</v>
      </c>
      <c r="L148" s="95">
        <v>4.13</v>
      </c>
    </row>
    <row r="149" spans="1:12" ht="18.75" x14ac:dyDescent="0.25">
      <c r="A149" s="12"/>
      <c r="B149" s="13"/>
      <c r="C149" s="14"/>
      <c r="D149" s="54" t="s">
        <v>34</v>
      </c>
      <c r="E149" s="55" t="s">
        <v>63</v>
      </c>
      <c r="F149" s="35">
        <v>180</v>
      </c>
      <c r="G149" s="35">
        <v>0.05</v>
      </c>
      <c r="H149" s="35">
        <v>0</v>
      </c>
      <c r="I149" s="35">
        <v>11.59</v>
      </c>
      <c r="J149" s="35">
        <v>44.12</v>
      </c>
      <c r="K149" s="61">
        <v>495</v>
      </c>
      <c r="L149" s="99">
        <v>4.67</v>
      </c>
    </row>
    <row r="150" spans="1:12" ht="18.75" x14ac:dyDescent="0.25">
      <c r="A150" s="16"/>
      <c r="B150" s="17"/>
      <c r="C150" s="18"/>
      <c r="D150" s="19" t="s">
        <v>28</v>
      </c>
      <c r="E150" s="26"/>
      <c r="F150" s="33">
        <f>SUM(F143:F149)</f>
        <v>820</v>
      </c>
      <c r="G150" s="33">
        <f t="shared" ref="G150:J150" si="12">SUM(G143:G149)</f>
        <v>21.280000000000005</v>
      </c>
      <c r="H150" s="33">
        <f t="shared" si="12"/>
        <v>28.509999999999998</v>
      </c>
      <c r="I150" s="33">
        <f t="shared" si="12"/>
        <v>92.53</v>
      </c>
      <c r="J150" s="33">
        <f t="shared" si="12"/>
        <v>709.41000000000008</v>
      </c>
      <c r="K150" s="59"/>
      <c r="L150" s="100">
        <f>SUM(L143:L149)</f>
        <v>120.97000000000001</v>
      </c>
    </row>
    <row r="151" spans="1:12" ht="16.5" thickBot="1" x14ac:dyDescent="0.25">
      <c r="A151" s="20">
        <f>A137</f>
        <v>2</v>
      </c>
      <c r="B151" s="21">
        <f>B137</f>
        <v>5</v>
      </c>
      <c r="C151" s="45" t="s">
        <v>37</v>
      </c>
      <c r="D151" s="46"/>
      <c r="E151" s="22"/>
      <c r="F151" s="36">
        <f>F142+F150</f>
        <v>1322</v>
      </c>
      <c r="G151" s="36">
        <f t="shared" ref="G151:J151" si="13">G142+G150</f>
        <v>36.020000000000003</v>
      </c>
      <c r="H151" s="36">
        <f t="shared" si="13"/>
        <v>62.879999999999995</v>
      </c>
      <c r="I151" s="36">
        <f t="shared" si="13"/>
        <v>130.38999999999999</v>
      </c>
      <c r="J151" s="36">
        <f t="shared" si="13"/>
        <v>1248.2900000000002</v>
      </c>
      <c r="K151" s="157"/>
      <c r="L151" s="160">
        <f>L142+L150</f>
        <v>214.97000000000003</v>
      </c>
    </row>
    <row r="152" spans="1:12" ht="16.5" thickBot="1" x14ac:dyDescent="0.3">
      <c r="A152" s="24"/>
      <c r="B152" s="25"/>
      <c r="C152" s="47" t="s">
        <v>38</v>
      </c>
      <c r="D152" s="48"/>
      <c r="E152" s="49"/>
      <c r="F152" s="38">
        <f>(F21+F36+F50+F65+F79+F94+F108+F122+F136+F151)/(IF(F21=0, 0, 1)+IF(F36=0, 0, 1)+IF(F50=0, 0, 1)+IF(F65=0, 0, 1)+IF(F79=0, 0, 1)+IF(F94=0, 0, 1)+IF(F108=0, 0, 1)+IF(F122=0, 0, 1)+IF(F136=0, 0, 1)+IF(F151=0, 0, 1))</f>
        <v>1314.8</v>
      </c>
      <c r="G152" s="38">
        <f t="shared" ref="G152:J152" si="14">(G21+G36+G50+G65+G79+G94+G108+G122+G136+G151)/(IF(G21=0, 0, 1)+IF(G36=0, 0, 1)+IF(G50=0, 0, 1)+IF(G65=0, 0, 1)+IF(G79=0, 0, 1)+IF(G94=0, 0, 1)+IF(G108=0, 0, 1)+IF(G122=0, 0, 1)+IF(G136=0, 0, 1)+IF(G151=0, 0, 1))</f>
        <v>41.79</v>
      </c>
      <c r="H152" s="38">
        <f t="shared" si="14"/>
        <v>44.35199999999999</v>
      </c>
      <c r="I152" s="38">
        <f t="shared" si="14"/>
        <v>160.75399999999999</v>
      </c>
      <c r="J152" s="38">
        <f t="shared" si="14"/>
        <v>1234.3990000000001</v>
      </c>
      <c r="K152" s="158"/>
      <c r="L152" s="161">
        <f>(L21+L36+L50+L65+L79+L94+L108+L122+L136+L151)/(IF(L21=0, 0, 1)+IF(L36=0, 0, 1)+IF(L50=0, 0, 1)+IF(L65=0, 0, 1)+IF(L79=0, 0, 1)+IF(L94=0, 0, 1)+IF(L108=0, 0, 1)+IF(L122=0, 0, 1)+IF(L136=0, 0, 1)+IF(L151=0, 0, 1))</f>
        <v>203.25799999999998</v>
      </c>
    </row>
  </sheetData>
  <mergeCells count="14">
    <mergeCell ref="C65:D65"/>
    <mergeCell ref="C79:D79"/>
    <mergeCell ref="C21:D21"/>
    <mergeCell ref="C152:E152"/>
    <mergeCell ref="C151:D151"/>
    <mergeCell ref="C94:D94"/>
    <mergeCell ref="C108:D108"/>
    <mergeCell ref="C122:D122"/>
    <mergeCell ref="C136:D136"/>
    <mergeCell ref="C1:E1"/>
    <mergeCell ref="H1:K1"/>
    <mergeCell ref="H2:K2"/>
    <mergeCell ref="C36:D36"/>
    <mergeCell ref="C50:D50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bug3</dc:creator>
  <cp:lastModifiedBy>Бухгалтер</cp:lastModifiedBy>
  <dcterms:created xsi:type="dcterms:W3CDTF">2023-10-20T12:55:31Z</dcterms:created>
  <dcterms:modified xsi:type="dcterms:W3CDTF">2024-12-23T12:41:36Z</dcterms:modified>
</cp:coreProperties>
</file>