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ВИП\Меню за две недели\"/>
    </mc:Choice>
  </mc:AlternateContent>
  <bookViews>
    <workbookView xWindow="0" yWindow="0" windowWidth="28800" windowHeight="12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14" i="1" l="1"/>
  <c r="A214" i="1"/>
  <c r="L213" i="1" l="1"/>
  <c r="J213" i="1"/>
  <c r="I213" i="1"/>
  <c r="H213" i="1"/>
  <c r="G213" i="1"/>
  <c r="F213" i="1"/>
  <c r="B207" i="1"/>
  <c r="A207" i="1"/>
  <c r="L206" i="1"/>
  <c r="J206" i="1"/>
  <c r="J214" i="1" s="1"/>
  <c r="I206" i="1"/>
  <c r="I214" i="1" s="1"/>
  <c r="H206" i="1"/>
  <c r="H214" i="1" s="1"/>
  <c r="G206" i="1"/>
  <c r="G214" i="1" s="1"/>
  <c r="F206" i="1"/>
  <c r="F214" i="1" s="1"/>
  <c r="L214" i="1" l="1"/>
  <c r="B199" i="1"/>
  <c r="A199" i="1"/>
  <c r="L198" i="1"/>
  <c r="J198" i="1"/>
  <c r="I198" i="1"/>
  <c r="H198" i="1"/>
  <c r="G198" i="1"/>
  <c r="F198" i="1"/>
  <c r="B192" i="1"/>
  <c r="A192" i="1"/>
  <c r="L191" i="1"/>
  <c r="J191" i="1"/>
  <c r="I191" i="1"/>
  <c r="H191" i="1"/>
  <c r="G191" i="1"/>
  <c r="F191" i="1"/>
  <c r="B110" i="1"/>
  <c r="A110" i="1"/>
  <c r="L109" i="1"/>
  <c r="J109" i="1"/>
  <c r="I109" i="1"/>
  <c r="H109" i="1"/>
  <c r="G109" i="1"/>
  <c r="F109" i="1"/>
  <c r="A102" i="1"/>
  <c r="L101" i="1"/>
  <c r="J101" i="1"/>
  <c r="I101" i="1"/>
  <c r="H101" i="1"/>
  <c r="G101" i="1"/>
  <c r="F101" i="1"/>
  <c r="L93" i="1"/>
  <c r="J93" i="1"/>
  <c r="I93" i="1"/>
  <c r="H93" i="1"/>
  <c r="G93" i="1"/>
  <c r="F93" i="1"/>
  <c r="L85" i="1"/>
  <c r="J85" i="1"/>
  <c r="I85" i="1"/>
  <c r="H85" i="1"/>
  <c r="G85" i="1"/>
  <c r="F85" i="1"/>
  <c r="L199" i="1" l="1"/>
  <c r="F199" i="1"/>
  <c r="J199" i="1"/>
  <c r="I199" i="1"/>
  <c r="H199" i="1"/>
  <c r="G199" i="1"/>
  <c r="J110" i="1"/>
  <c r="H110" i="1"/>
  <c r="L110" i="1"/>
  <c r="G110" i="1"/>
  <c r="F110" i="1"/>
  <c r="I110" i="1"/>
  <c r="H94" i="1"/>
  <c r="J94" i="1"/>
  <c r="L94" i="1"/>
  <c r="I94" i="1"/>
  <c r="G94" i="1"/>
  <c r="F94" i="1"/>
  <c r="G183" i="1"/>
  <c r="H183" i="1"/>
  <c r="I183" i="1"/>
  <c r="J183" i="1"/>
  <c r="G175" i="1"/>
  <c r="H175" i="1"/>
  <c r="I175" i="1"/>
  <c r="J175" i="1"/>
  <c r="G152" i="1"/>
  <c r="H152" i="1"/>
  <c r="I152" i="1"/>
  <c r="J152" i="1"/>
  <c r="G138" i="1"/>
  <c r="H138" i="1"/>
  <c r="I138" i="1"/>
  <c r="J138" i="1"/>
  <c r="G130" i="1"/>
  <c r="H130" i="1"/>
  <c r="I130" i="1"/>
  <c r="J130" i="1"/>
  <c r="G69" i="1"/>
  <c r="H69" i="1"/>
  <c r="I69" i="1"/>
  <c r="J69" i="1"/>
  <c r="G56" i="1"/>
  <c r="H56" i="1"/>
  <c r="I56" i="1"/>
  <c r="J56" i="1"/>
  <c r="G48" i="1"/>
  <c r="H48" i="1"/>
  <c r="I48" i="1"/>
  <c r="J48" i="1"/>
  <c r="G40" i="1"/>
  <c r="H40" i="1"/>
  <c r="I40" i="1"/>
  <c r="J40" i="1"/>
  <c r="G34" i="1"/>
  <c r="H34" i="1"/>
  <c r="I34" i="1"/>
  <c r="J34" i="1"/>
  <c r="I184" i="1" l="1"/>
  <c r="H184" i="1"/>
  <c r="G184" i="1"/>
  <c r="J184" i="1"/>
  <c r="J139" i="1"/>
  <c r="I139" i="1"/>
  <c r="H139" i="1"/>
  <c r="G139" i="1"/>
  <c r="H49" i="1"/>
  <c r="G49" i="1"/>
  <c r="J49" i="1"/>
  <c r="I49" i="1"/>
  <c r="B184" i="1"/>
  <c r="A184" i="1"/>
  <c r="L183" i="1"/>
  <c r="F183" i="1"/>
  <c r="B176" i="1"/>
  <c r="A176" i="1"/>
  <c r="L175" i="1"/>
  <c r="F175" i="1"/>
  <c r="B169" i="1"/>
  <c r="A169" i="1"/>
  <c r="L168" i="1"/>
  <c r="J168" i="1"/>
  <c r="I168" i="1"/>
  <c r="H168" i="1"/>
  <c r="G168" i="1"/>
  <c r="F168" i="1"/>
  <c r="B161" i="1"/>
  <c r="A161" i="1"/>
  <c r="L160" i="1"/>
  <c r="J160" i="1"/>
  <c r="I160" i="1"/>
  <c r="H160" i="1"/>
  <c r="G160" i="1"/>
  <c r="F160" i="1"/>
  <c r="B153" i="1"/>
  <c r="A153" i="1"/>
  <c r="L152" i="1"/>
  <c r="F152" i="1"/>
  <c r="B145" i="1"/>
  <c r="A145" i="1"/>
  <c r="L144" i="1"/>
  <c r="J144" i="1"/>
  <c r="J153" i="1" s="1"/>
  <c r="I144" i="1"/>
  <c r="I153" i="1" s="1"/>
  <c r="H144" i="1"/>
  <c r="H153" i="1" s="1"/>
  <c r="G144" i="1"/>
  <c r="G153" i="1" s="1"/>
  <c r="F144" i="1"/>
  <c r="B139" i="1"/>
  <c r="A139" i="1"/>
  <c r="L138" i="1"/>
  <c r="F138" i="1"/>
  <c r="B131" i="1"/>
  <c r="A131" i="1"/>
  <c r="L130" i="1"/>
  <c r="F130" i="1"/>
  <c r="B125" i="1"/>
  <c r="A125" i="1"/>
  <c r="L124" i="1"/>
  <c r="J124" i="1"/>
  <c r="I124" i="1"/>
  <c r="H124" i="1"/>
  <c r="G124" i="1"/>
  <c r="F124" i="1"/>
  <c r="B118" i="1"/>
  <c r="A118" i="1"/>
  <c r="L117" i="1"/>
  <c r="J117" i="1"/>
  <c r="I117" i="1"/>
  <c r="H117" i="1"/>
  <c r="G117" i="1"/>
  <c r="F117" i="1"/>
  <c r="B78" i="1"/>
  <c r="A78" i="1"/>
  <c r="L77" i="1"/>
  <c r="J77" i="1"/>
  <c r="J78" i="1" s="1"/>
  <c r="I77" i="1"/>
  <c r="I78" i="1" s="1"/>
  <c r="H77" i="1"/>
  <c r="H78" i="1" s="1"/>
  <c r="G77" i="1"/>
  <c r="G78" i="1" s="1"/>
  <c r="F77" i="1"/>
  <c r="B70" i="1"/>
  <c r="A70" i="1"/>
  <c r="L69" i="1"/>
  <c r="F69" i="1"/>
  <c r="B64" i="1"/>
  <c r="A64" i="1"/>
  <c r="L63" i="1"/>
  <c r="J63" i="1"/>
  <c r="J64" i="1" s="1"/>
  <c r="I63" i="1"/>
  <c r="I64" i="1" s="1"/>
  <c r="H63" i="1"/>
  <c r="H64" i="1" s="1"/>
  <c r="G63" i="1"/>
  <c r="G64" i="1" s="1"/>
  <c r="F63" i="1"/>
  <c r="B57" i="1"/>
  <c r="A57" i="1"/>
  <c r="L56" i="1"/>
  <c r="F56" i="1"/>
  <c r="B49" i="1"/>
  <c r="A49" i="1"/>
  <c r="L48" i="1"/>
  <c r="F48" i="1"/>
  <c r="B41" i="1"/>
  <c r="A41" i="1"/>
  <c r="L40" i="1"/>
  <c r="F40" i="1"/>
  <c r="B35" i="1"/>
  <c r="A35" i="1"/>
  <c r="L34" i="1"/>
  <c r="F34" i="1"/>
  <c r="B28" i="1"/>
  <c r="A28" i="1"/>
  <c r="L27" i="1"/>
  <c r="J27" i="1"/>
  <c r="I27" i="1"/>
  <c r="H27" i="1"/>
  <c r="G27" i="1"/>
  <c r="F27" i="1"/>
  <c r="B20" i="1"/>
  <c r="A20" i="1"/>
  <c r="L19" i="1"/>
  <c r="J19" i="1"/>
  <c r="I19" i="1"/>
  <c r="H19" i="1"/>
  <c r="G19" i="1"/>
  <c r="F19" i="1"/>
  <c r="B12" i="1"/>
  <c r="A12" i="1"/>
  <c r="L11" i="1"/>
  <c r="J11" i="1"/>
  <c r="I11" i="1"/>
  <c r="H11" i="1"/>
  <c r="G11" i="1"/>
  <c r="F11" i="1"/>
  <c r="I169" i="1" l="1"/>
  <c r="L169" i="1"/>
  <c r="G169" i="1"/>
  <c r="L153" i="1"/>
  <c r="L139" i="1"/>
  <c r="L184" i="1"/>
  <c r="G125" i="1"/>
  <c r="J125" i="1"/>
  <c r="I125" i="1"/>
  <c r="L78" i="1"/>
  <c r="J169" i="1"/>
  <c r="H125" i="1"/>
  <c r="F125" i="1"/>
  <c r="L49" i="1"/>
  <c r="F78" i="1"/>
  <c r="H169" i="1"/>
  <c r="F139" i="1"/>
  <c r="F64" i="1"/>
  <c r="L125" i="1"/>
  <c r="L35" i="1"/>
  <c r="I35" i="1"/>
  <c r="G35" i="1"/>
  <c r="H35" i="1"/>
  <c r="L64" i="1"/>
  <c r="F49" i="1"/>
  <c r="F35" i="1"/>
  <c r="J35" i="1"/>
  <c r="F184" i="1"/>
  <c r="J20" i="1"/>
  <c r="I20" i="1"/>
  <c r="G20" i="1"/>
  <c r="F169" i="1"/>
  <c r="F153" i="1"/>
  <c r="H20" i="1"/>
  <c r="L20" i="1"/>
  <c r="F20" i="1"/>
  <c r="G215" i="1" l="1"/>
  <c r="I215" i="1"/>
  <c r="J215" i="1"/>
  <c r="H215" i="1"/>
  <c r="L215" i="1"/>
  <c r="F215" i="1"/>
</calcChain>
</file>

<file path=xl/sharedStrings.xml><?xml version="1.0" encoding="utf-8"?>
<sst xmlns="http://schemas.openxmlformats.org/spreadsheetml/2006/main" count="429" uniqueCount="113">
  <si>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</si>
  <si>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</si>
  <si>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</si>
  <si>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</si>
  <si>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</si>
  <si>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</si>
  <si>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</si>
  <si>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</si>
  <si>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</si>
  <si>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</si>
  <si>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</si>
  <si>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</si>
  <si>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</si>
  <si>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</si>
  <si>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</si>
  <si>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Белки</t>
  </si>
  <si>
    <t>Жиры</t>
  </si>
  <si>
    <t>Углеводы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</si>
  <si>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</si>
  <si>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</si>
  <si>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</si>
  <si>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</si>
  <si>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</si>
  <si>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</si>
  <si>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</si>
  <si>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</si>
  <si>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</si>
  <si>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</si>
  <si>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</si>
  <si>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</si>
  <si>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</si>
  <si>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</si>
  <si>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</si>
  <si>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</si>
  <si>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</si>
  <si>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</si>
  <si>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рисовая молочная жидкая</t>
  </si>
  <si>
    <t>Батон нарезной</t>
  </si>
  <si>
    <t xml:space="preserve">Суп картофельный с бобовыми </t>
  </si>
  <si>
    <t>Пюре картофельное</t>
  </si>
  <si>
    <t>ГКОУ школа-интернат г.Тихорецк</t>
  </si>
  <si>
    <t>Омлет натуральный</t>
  </si>
  <si>
    <t>Какао с молоком</t>
  </si>
  <si>
    <t>Хлеб ржаной</t>
  </si>
  <si>
    <t>Запеканка из творога</t>
  </si>
  <si>
    <t>Сгущённое молоко</t>
  </si>
  <si>
    <t>Чай с сахаром</t>
  </si>
  <si>
    <t>Суп картофельный с рыбой</t>
  </si>
  <si>
    <t>Каша гречневая рассыпчатая</t>
  </si>
  <si>
    <t>Суп молочный с макаронными изделиями</t>
  </si>
  <si>
    <t>Плов из отварной птицы</t>
  </si>
  <si>
    <t>Напиток из шиповника</t>
  </si>
  <si>
    <t>Рассольник ленинградский</t>
  </si>
  <si>
    <t>Печень говяжья по- строгановски</t>
  </si>
  <si>
    <t>Макаронные изделия отварные</t>
  </si>
  <si>
    <t>Каша ячневая вязкая</t>
  </si>
  <si>
    <t>Компот из смеси сухофруктов</t>
  </si>
  <si>
    <t>Кофейный напиток с молоком</t>
  </si>
  <si>
    <t xml:space="preserve">Рыба, тушёная в томате с овощами </t>
  </si>
  <si>
    <t xml:space="preserve">Рис отварной </t>
  </si>
  <si>
    <t>Каша  пшеничная молочная жидкая</t>
  </si>
  <si>
    <t>Суп картофельный с клецками</t>
  </si>
  <si>
    <t>Директор</t>
  </si>
  <si>
    <t>Тесленко С.В.</t>
  </si>
  <si>
    <t>сыр</t>
  </si>
  <si>
    <t>масло</t>
  </si>
  <si>
    <t>Фрукты свежие (яблоки)</t>
  </si>
  <si>
    <t>Овощи свежие (огурцы)</t>
  </si>
  <si>
    <t>Борщ с капустой и картофелем</t>
  </si>
  <si>
    <t>Мясо тушеное</t>
  </si>
  <si>
    <t>Соки овощные,фруктовые и ягодные</t>
  </si>
  <si>
    <t>Фрукты свежие (мандарин)</t>
  </si>
  <si>
    <t>Салат из квашеной капусты с луком</t>
  </si>
  <si>
    <t>Рыба, запеченная с картофелем по-русски</t>
  </si>
  <si>
    <t>Чай с молоком</t>
  </si>
  <si>
    <t>Овощи консервированные отварные (кукуруза)</t>
  </si>
  <si>
    <t>Бефстроганов из отварной говядины</t>
  </si>
  <si>
    <t>Вареники ленивые</t>
  </si>
  <si>
    <t>Соус сметанный</t>
  </si>
  <si>
    <t>соус</t>
  </si>
  <si>
    <t>Салат из квашенной капусты с яблоками</t>
  </si>
  <si>
    <t>Рис отварной</t>
  </si>
  <si>
    <t>Овощи соленые (капуста)</t>
  </si>
  <si>
    <t>Рагу из птицы</t>
  </si>
  <si>
    <t>Фрукты свежие (банан)</t>
  </si>
  <si>
    <t>Салат из капусты белокачанной и огурцов</t>
  </si>
  <si>
    <t>Суфле из птицы</t>
  </si>
  <si>
    <t>Компот из свежих плодов и ягод</t>
  </si>
  <si>
    <t>Овощи консервированные отварные (горошек)</t>
  </si>
  <si>
    <t>Рыба запеченная в омлете</t>
  </si>
  <si>
    <t>Овощи свежие (помидор)</t>
  </si>
  <si>
    <t>Пюре картофеьное и икра овощная</t>
  </si>
  <si>
    <t>Каша манная молочная жидеая</t>
  </si>
  <si>
    <t>Салат из соленых огурцов с луком</t>
  </si>
  <si>
    <t>Суп картофельный с фрикадельками</t>
  </si>
  <si>
    <t>Суфле рыбное</t>
  </si>
  <si>
    <t>Компот из яблок с лимоном</t>
  </si>
  <si>
    <t>Омлет с зеленым горошком</t>
  </si>
  <si>
    <t>Овощи соленые (огурец)</t>
  </si>
  <si>
    <t>Тефтели из говядины в молочном соусе</t>
  </si>
  <si>
    <t>Каша из крупы "Геркулес" вязкая</t>
  </si>
  <si>
    <t>Салат из моркови с зеленым горошком</t>
  </si>
  <si>
    <t>Жаркое по-домашнему</t>
  </si>
  <si>
    <t>Каша манная вязкая</t>
  </si>
  <si>
    <t>Запеканка из печени с рисом</t>
  </si>
  <si>
    <t>Сыр полутвердый (порциями)</t>
  </si>
  <si>
    <t>Масло сливочное (порциями)</t>
  </si>
  <si>
    <t>Фрукты свежие (апельсин)</t>
  </si>
  <si>
    <t>Хлеб пшеничный формовой</t>
  </si>
  <si>
    <t xml:space="preserve">Суп-лапша домашняя </t>
  </si>
  <si>
    <t>Масса порций</t>
  </si>
  <si>
    <t>Энергетическая ценность</t>
  </si>
  <si>
    <t>Наименование блюда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</si>
</sst>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0">
    <xf numFmtId="0" fontId="4" fillId="0" borderId="0" xfId="0" applyNumberFormat="1" applyFont="1"/>
    <xf numFmtId="0" fontId="5" fillId="0" borderId="0" xfId="0" applyNumberFormat="1" applyFont="1"/>
    <xf numFmtId="0" fontId="5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0" fontId="5" fillId="2" borderId="1" xfId="0" applyNumberFormat="1" applyFont="1" applyFill="1" applyBorder="1"/>
    <xf numFmtId="1" fontId="5" fillId="2" borderId="4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4" fillId="0" borderId="9" xfId="0" applyNumberFormat="1" applyFont="1" applyBorder="1"/>
    <xf numFmtId="0" fontId="4" fillId="2" borderId="1" xfId="0" applyNumberFormat="1" applyFont="1" applyFill="1" applyBorder="1"/>
    <xf numFmtId="0" fontId="5" fillId="0" borderId="11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4" fillId="0" borderId="4" xfId="0" applyNumberFormat="1" applyFont="1" applyBorder="1"/>
    <xf numFmtId="0" fontId="12" fillId="0" borderId="1" xfId="0" applyNumberFormat="1" applyFont="1" applyBorder="1" applyAlignment="1">
      <alignment horizontal="right"/>
    </xf>
    <xf numFmtId="0" fontId="5" fillId="3" borderId="14" xfId="0" applyNumberFormat="1" applyFont="1" applyFill="1" applyBorder="1" applyAlignment="1">
      <alignment horizontal="center"/>
    </xf>
    <xf numFmtId="0" fontId="5" fillId="3" borderId="15" xfId="0" applyNumberFormat="1" applyFont="1" applyFill="1" applyBorder="1" applyAlignment="1">
      <alignment horizontal="center"/>
    </xf>
    <xf numFmtId="0" fontId="5" fillId="3" borderId="15" xfId="0" applyNumberFormat="1" applyFont="1" applyFill="1" applyBorder="1" applyAlignment="1">
      <alignment vertical="top" wrapText="1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/>
    <xf numFmtId="0" fontId="5" fillId="0" borderId="6" xfId="0" applyNumberFormat="1" applyFont="1" applyBorder="1"/>
    <xf numFmtId="0" fontId="14" fillId="0" borderId="1" xfId="0" applyNumberFormat="1" applyFont="1" applyBorder="1" applyAlignment="1">
      <alignment vertical="top" wrapText="1"/>
    </xf>
    <xf numFmtId="0" fontId="14" fillId="2" borderId="1" xfId="0" applyNumberFormat="1" applyFont="1" applyFill="1" applyBorder="1" applyAlignment="1">
      <alignment vertical="top" wrapText="1"/>
    </xf>
    <xf numFmtId="0" fontId="14" fillId="4" borderId="20" xfId="0" applyFont="1" applyFill="1" applyBorder="1" applyAlignment="1" applyProtection="1">
      <alignment wrapText="1"/>
      <protection locked="0"/>
    </xf>
    <xf numFmtId="0" fontId="14" fillId="4" borderId="19" xfId="0" applyFont="1" applyFill="1" applyBorder="1" applyAlignment="1" applyProtection="1">
      <alignment wrapText="1"/>
      <protection locked="0"/>
    </xf>
    <xf numFmtId="1" fontId="16" fillId="4" borderId="19" xfId="0" applyNumberFormat="1" applyFont="1" applyFill="1" applyBorder="1" applyAlignment="1" applyProtection="1">
      <alignment horizontal="center"/>
      <protection locked="0"/>
    </xf>
    <xf numFmtId="2" fontId="16" fillId="4" borderId="20" xfId="0" applyNumberFormat="1" applyFont="1" applyFill="1" applyBorder="1" applyAlignment="1" applyProtection="1">
      <alignment horizontal="center"/>
      <protection locked="0"/>
    </xf>
    <xf numFmtId="2" fontId="16" fillId="4" borderId="19" xfId="0" applyNumberFormat="1" applyFont="1" applyFill="1" applyBorder="1" applyAlignment="1" applyProtection="1">
      <alignment horizontal="center"/>
      <protection locked="0"/>
    </xf>
    <xf numFmtId="0" fontId="16" fillId="0" borderId="1" xfId="0" applyNumberFormat="1" applyFont="1" applyBorder="1" applyAlignment="1">
      <alignment horizontal="center" vertical="top" wrapText="1"/>
    </xf>
    <xf numFmtId="0" fontId="16" fillId="2" borderId="10" xfId="0" applyNumberFormat="1" applyFont="1" applyFill="1" applyBorder="1" applyAlignment="1">
      <alignment horizontal="center" vertical="top" wrapText="1"/>
    </xf>
    <xf numFmtId="0" fontId="16" fillId="2" borderId="1" xfId="0" applyNumberFormat="1" applyFont="1" applyFill="1" applyBorder="1" applyAlignment="1">
      <alignment horizontal="center" vertical="top" wrapText="1"/>
    </xf>
    <xf numFmtId="0" fontId="16" fillId="3" borderId="15" xfId="0" applyNumberFormat="1" applyFont="1" applyFill="1" applyBorder="1" applyAlignment="1">
      <alignment horizontal="center" vertical="top" wrapText="1"/>
    </xf>
    <xf numFmtId="1" fontId="16" fillId="4" borderId="20" xfId="0" applyNumberFormat="1" applyFont="1" applyFill="1" applyBorder="1" applyAlignment="1" applyProtection="1">
      <alignment horizontal="center"/>
      <protection locked="0"/>
    </xf>
    <xf numFmtId="0" fontId="16" fillId="0" borderId="6" xfId="0" applyNumberFormat="1" applyFont="1" applyBorder="1" applyAlignment="1">
      <alignment horizontal="center"/>
    </xf>
    <xf numFmtId="0" fontId="14" fillId="4" borderId="19" xfId="0" applyFont="1" applyFill="1" applyBorder="1"/>
    <xf numFmtId="0" fontId="16" fillId="4" borderId="19" xfId="0" applyFont="1" applyFill="1" applyBorder="1" applyAlignment="1">
      <alignment horizontal="center"/>
    </xf>
    <xf numFmtId="2" fontId="16" fillId="4" borderId="19" xfId="0" applyNumberFormat="1" applyFont="1" applyFill="1" applyBorder="1" applyAlignment="1">
      <alignment horizontal="center" wrapText="1"/>
    </xf>
    <xf numFmtId="0" fontId="3" fillId="4" borderId="1" xfId="0" applyNumberFormat="1" applyFont="1" applyFill="1" applyBorder="1"/>
    <xf numFmtId="0" fontId="4" fillId="4" borderId="1" xfId="0" applyNumberFormat="1" applyFont="1" applyFill="1" applyBorder="1"/>
    <xf numFmtId="0" fontId="14" fillId="4" borderId="1" xfId="0" applyNumberFormat="1" applyFont="1" applyFill="1" applyBorder="1" applyAlignment="1">
      <alignment vertical="top" wrapText="1"/>
    </xf>
    <xf numFmtId="0" fontId="4" fillId="4" borderId="27" xfId="0" applyNumberFormat="1" applyFont="1" applyFill="1" applyBorder="1"/>
    <xf numFmtId="0" fontId="16" fillId="4" borderId="28" xfId="0" applyFont="1" applyFill="1" applyBorder="1" applyAlignment="1">
      <alignment horizontal="center"/>
    </xf>
    <xf numFmtId="0" fontId="14" fillId="4" borderId="19" xfId="0" applyFont="1" applyFill="1" applyBorder="1" applyAlignment="1">
      <alignment wrapText="1"/>
    </xf>
    <xf numFmtId="0" fontId="16" fillId="0" borderId="27" xfId="0" applyNumberFormat="1" applyFont="1" applyBorder="1" applyAlignment="1">
      <alignment horizontal="center" vertical="top" wrapText="1"/>
    </xf>
    <xf numFmtId="0" fontId="16" fillId="4" borderId="19" xfId="0" applyNumberFormat="1" applyFont="1" applyFill="1" applyBorder="1" applyAlignment="1">
      <alignment horizontal="center" vertical="top" wrapText="1"/>
    </xf>
    <xf numFmtId="0" fontId="16" fillId="2" borderId="27" xfId="0" applyNumberFormat="1" applyFont="1" applyFill="1" applyBorder="1" applyAlignment="1">
      <alignment horizontal="center" vertical="top" wrapText="1"/>
    </xf>
    <xf numFmtId="0" fontId="16" fillId="2" borderId="19" xfId="0" applyNumberFormat="1" applyFont="1" applyFill="1" applyBorder="1" applyAlignment="1">
      <alignment horizontal="center" vertical="top" wrapText="1"/>
    </xf>
    <xf numFmtId="0" fontId="4" fillId="4" borderId="4" xfId="0" applyNumberFormat="1" applyFont="1" applyFill="1" applyBorder="1"/>
    <xf numFmtId="0" fontId="14" fillId="4" borderId="22" xfId="0" applyFont="1" applyFill="1" applyBorder="1" applyAlignment="1">
      <alignment wrapText="1"/>
    </xf>
    <xf numFmtId="0" fontId="16" fillId="4" borderId="22" xfId="0" applyFont="1" applyFill="1" applyBorder="1" applyAlignment="1">
      <alignment horizontal="center"/>
    </xf>
    <xf numFmtId="0" fontId="5" fillId="0" borderId="29" xfId="0" applyNumberFormat="1" applyFont="1" applyBorder="1" applyAlignment="1">
      <alignment horizontal="center"/>
    </xf>
    <xf numFmtId="0" fontId="5" fillId="0" borderId="30" xfId="0" applyNumberFormat="1" applyFont="1" applyBorder="1" applyAlignment="1">
      <alignment horizontal="center"/>
    </xf>
    <xf numFmtId="0" fontId="4" fillId="0" borderId="31" xfId="0" applyNumberFormat="1" applyFont="1" applyBorder="1"/>
    <xf numFmtId="0" fontId="4" fillId="4" borderId="32" xfId="0" applyNumberFormat="1" applyFont="1" applyFill="1" applyBorder="1"/>
    <xf numFmtId="0" fontId="14" fillId="4" borderId="20" xfId="0" applyFont="1" applyFill="1" applyBorder="1"/>
    <xf numFmtId="0" fontId="16" fillId="4" borderId="20" xfId="0" applyFont="1" applyFill="1" applyBorder="1" applyAlignment="1">
      <alignment horizontal="center"/>
    </xf>
    <xf numFmtId="2" fontId="16" fillId="4" borderId="20" xfId="0" applyNumberFormat="1" applyFont="1" applyFill="1" applyBorder="1" applyAlignment="1">
      <alignment horizontal="center" wrapText="1"/>
    </xf>
    <xf numFmtId="0" fontId="5" fillId="0" borderId="33" xfId="0" applyNumberFormat="1" applyFont="1" applyBorder="1" applyAlignment="1">
      <alignment horizontal="center"/>
    </xf>
    <xf numFmtId="0" fontId="5" fillId="0" borderId="34" xfId="0" applyNumberFormat="1" applyFont="1" applyBorder="1" applyAlignment="1">
      <alignment horizontal="center"/>
    </xf>
    <xf numFmtId="0" fontId="5" fillId="0" borderId="35" xfId="0" applyNumberFormat="1" applyFont="1" applyBorder="1" applyAlignment="1">
      <alignment horizontal="center"/>
    </xf>
    <xf numFmtId="0" fontId="4" fillId="0" borderId="36" xfId="0" applyNumberFormat="1" applyFont="1" applyBorder="1"/>
    <xf numFmtId="0" fontId="12" fillId="0" borderId="37" xfId="0" applyNumberFormat="1" applyFont="1" applyBorder="1" applyAlignment="1">
      <alignment horizontal="right"/>
    </xf>
    <xf numFmtId="0" fontId="14" fillId="0" borderId="23" xfId="0" applyNumberFormat="1" applyFont="1" applyBorder="1" applyAlignment="1">
      <alignment vertical="top" wrapText="1"/>
    </xf>
    <xf numFmtId="0" fontId="16" fillId="0" borderId="38" xfId="0" applyNumberFormat="1" applyFont="1" applyBorder="1" applyAlignment="1">
      <alignment horizontal="center" vertical="top" wrapText="1"/>
    </xf>
    <xf numFmtId="0" fontId="16" fillId="0" borderId="39" xfId="0" applyNumberFormat="1" applyFont="1" applyBorder="1" applyAlignment="1">
      <alignment horizontal="center" vertical="top" wrapText="1"/>
    </xf>
    <xf numFmtId="0" fontId="16" fillId="0" borderId="37" xfId="0" applyNumberFormat="1" applyFont="1" applyBorder="1" applyAlignment="1">
      <alignment horizontal="center" vertical="top" wrapText="1"/>
    </xf>
    <xf numFmtId="0" fontId="16" fillId="0" borderId="23" xfId="0" applyNumberFormat="1" applyFont="1" applyBorder="1" applyAlignment="1">
      <alignment horizontal="center" vertical="top" wrapText="1"/>
    </xf>
    <xf numFmtId="0" fontId="10" fillId="0" borderId="40" xfId="0" applyNumberFormat="1" applyFont="1" applyBorder="1" applyAlignment="1">
      <alignment horizontal="center" vertical="center" wrapText="1"/>
    </xf>
    <xf numFmtId="0" fontId="10" fillId="0" borderId="41" xfId="0" applyNumberFormat="1" applyFont="1" applyBorder="1" applyAlignment="1">
      <alignment horizontal="center" vertical="center" wrapText="1"/>
    </xf>
    <xf numFmtId="0" fontId="11" fillId="0" borderId="41" xfId="0" applyNumberFormat="1" applyFont="1" applyBorder="1" applyAlignment="1">
      <alignment horizontal="center" vertical="center" wrapText="1"/>
    </xf>
    <xf numFmtId="0" fontId="11" fillId="0" borderId="42" xfId="0" applyNumberFormat="1" applyFont="1" applyBorder="1" applyAlignment="1">
      <alignment horizontal="center" vertical="center" wrapText="1"/>
    </xf>
    <xf numFmtId="0" fontId="16" fillId="4" borderId="43" xfId="0" applyFont="1" applyFill="1" applyBorder="1" applyAlignment="1">
      <alignment horizontal="center"/>
    </xf>
    <xf numFmtId="0" fontId="16" fillId="4" borderId="44" xfId="0" applyFont="1" applyFill="1" applyBorder="1" applyAlignment="1">
      <alignment horizontal="center"/>
    </xf>
    <xf numFmtId="0" fontId="16" fillId="0" borderId="45" xfId="0" applyNumberFormat="1" applyFont="1" applyBorder="1" applyAlignment="1">
      <alignment horizontal="center" vertical="top" wrapText="1"/>
    </xf>
    <xf numFmtId="0" fontId="16" fillId="4" borderId="46" xfId="0" applyFont="1" applyFill="1" applyBorder="1" applyAlignment="1">
      <alignment horizontal="center"/>
    </xf>
    <xf numFmtId="0" fontId="16" fillId="4" borderId="44" xfId="0" applyNumberFormat="1" applyFont="1" applyFill="1" applyBorder="1" applyAlignment="1">
      <alignment horizontal="center" vertical="top" wrapText="1"/>
    </xf>
    <xf numFmtId="0" fontId="16" fillId="2" borderId="44" xfId="0" applyNumberFormat="1" applyFont="1" applyFill="1" applyBorder="1" applyAlignment="1">
      <alignment horizontal="center" vertical="top" wrapText="1"/>
    </xf>
    <xf numFmtId="0" fontId="11" fillId="0" borderId="25" xfId="0" applyNumberFormat="1" applyFont="1" applyBorder="1" applyAlignment="1">
      <alignment horizontal="center" vertical="center" wrapText="1"/>
    </xf>
    <xf numFmtId="2" fontId="16" fillId="4" borderId="47" xfId="0" applyNumberFormat="1" applyFont="1" applyFill="1" applyBorder="1" applyAlignment="1" applyProtection="1">
      <alignment horizontal="center"/>
      <protection locked="0"/>
    </xf>
    <xf numFmtId="2" fontId="16" fillId="4" borderId="48" xfId="0" applyNumberFormat="1" applyFont="1" applyFill="1" applyBorder="1" applyAlignment="1" applyProtection="1">
      <alignment horizontal="center"/>
      <protection locked="0"/>
    </xf>
    <xf numFmtId="2" fontId="16" fillId="4" borderId="49" xfId="0" applyNumberFormat="1" applyFont="1" applyFill="1" applyBorder="1" applyAlignment="1" applyProtection="1">
      <alignment horizontal="center"/>
      <protection locked="0"/>
    </xf>
    <xf numFmtId="0" fontId="16" fillId="0" borderId="50" xfId="0" applyNumberFormat="1" applyFont="1" applyBorder="1" applyAlignment="1">
      <alignment horizontal="center" vertical="top" wrapText="1"/>
    </xf>
    <xf numFmtId="2" fontId="16" fillId="4" borderId="51" xfId="0" applyNumberFormat="1" applyFont="1" applyFill="1" applyBorder="1" applyAlignment="1" applyProtection="1">
      <alignment horizontal="center" wrapText="1"/>
      <protection locked="0"/>
    </xf>
    <xf numFmtId="0" fontId="16" fillId="2" borderId="52" xfId="0" applyNumberFormat="1" applyFont="1" applyFill="1" applyBorder="1" applyAlignment="1">
      <alignment horizontal="center" vertical="top" wrapText="1"/>
    </xf>
    <xf numFmtId="0" fontId="16" fillId="0" borderId="52" xfId="0" applyNumberFormat="1" applyFont="1" applyBorder="1" applyAlignment="1">
      <alignment horizontal="center" vertical="top" wrapText="1"/>
    </xf>
    <xf numFmtId="0" fontId="16" fillId="0" borderId="25" xfId="0" applyNumberFormat="1" applyFont="1" applyBorder="1" applyAlignment="1">
      <alignment horizontal="center" vertical="top" wrapText="1"/>
    </xf>
    <xf numFmtId="0" fontId="12" fillId="0" borderId="13" xfId="0" applyNumberFormat="1" applyFont="1" applyBorder="1" applyAlignment="1">
      <alignment horizontal="right"/>
    </xf>
    <xf numFmtId="0" fontId="14" fillId="0" borderId="13" xfId="0" applyNumberFormat="1" applyFont="1" applyBorder="1" applyAlignment="1">
      <alignment vertical="top" wrapText="1"/>
    </xf>
    <xf numFmtId="0" fontId="16" fillId="0" borderId="13" xfId="0" applyNumberFormat="1" applyFont="1" applyBorder="1" applyAlignment="1">
      <alignment horizontal="center" vertical="top" wrapText="1"/>
    </xf>
    <xf numFmtId="0" fontId="16" fillId="0" borderId="53" xfId="0" applyNumberFormat="1" applyFont="1" applyBorder="1" applyAlignment="1">
      <alignment horizontal="center" vertical="top" wrapText="1"/>
    </xf>
    <xf numFmtId="0" fontId="16" fillId="0" borderId="54" xfId="0" applyNumberFormat="1" applyFont="1" applyBorder="1" applyAlignment="1">
      <alignment horizontal="center" vertical="top" wrapText="1"/>
    </xf>
    <xf numFmtId="0" fontId="16" fillId="0" borderId="55" xfId="0" applyNumberFormat="1" applyFont="1" applyBorder="1" applyAlignment="1">
      <alignment horizontal="center" vertical="top" wrapText="1"/>
    </xf>
    <xf numFmtId="0" fontId="5" fillId="3" borderId="40" xfId="0" applyNumberFormat="1" applyFont="1" applyFill="1" applyBorder="1" applyAlignment="1">
      <alignment horizontal="center"/>
    </xf>
    <xf numFmtId="0" fontId="5" fillId="3" borderId="41" xfId="0" applyNumberFormat="1" applyFont="1" applyFill="1" applyBorder="1" applyAlignment="1">
      <alignment horizontal="center"/>
    </xf>
    <xf numFmtId="0" fontId="14" fillId="3" borderId="41" xfId="0" applyNumberFormat="1" applyFont="1" applyFill="1" applyBorder="1" applyAlignment="1">
      <alignment vertical="top" wrapText="1"/>
    </xf>
    <xf numFmtId="0" fontId="16" fillId="3" borderId="41" xfId="0" applyNumberFormat="1" applyFont="1" applyFill="1" applyBorder="1" applyAlignment="1">
      <alignment horizontal="center" vertical="top" wrapText="1"/>
    </xf>
    <xf numFmtId="0" fontId="16" fillId="3" borderId="42" xfId="0" applyNumberFormat="1" applyFont="1" applyFill="1" applyBorder="1" applyAlignment="1">
      <alignment horizontal="center" vertical="top" wrapText="1"/>
    </xf>
    <xf numFmtId="0" fontId="16" fillId="3" borderId="25" xfId="0" applyNumberFormat="1" applyFont="1" applyFill="1" applyBorder="1" applyAlignment="1">
      <alignment horizontal="center" vertical="top" wrapText="1"/>
    </xf>
    <xf numFmtId="0" fontId="14" fillId="2" borderId="32" xfId="0" applyNumberFormat="1" applyFont="1" applyFill="1" applyBorder="1" applyAlignment="1">
      <alignment vertical="top" wrapText="1"/>
    </xf>
    <xf numFmtId="0" fontId="16" fillId="2" borderId="32" xfId="0" applyNumberFormat="1" applyFont="1" applyFill="1" applyBorder="1" applyAlignment="1">
      <alignment horizontal="center" vertical="top" wrapText="1"/>
    </xf>
    <xf numFmtId="0" fontId="16" fillId="2" borderId="57" xfId="0" applyNumberFormat="1" applyFont="1" applyFill="1" applyBorder="1" applyAlignment="1">
      <alignment horizontal="center" vertical="top" wrapText="1"/>
    </xf>
    <xf numFmtId="0" fontId="16" fillId="2" borderId="58" xfId="0" applyNumberFormat="1" applyFont="1" applyFill="1" applyBorder="1" applyAlignment="1">
      <alignment horizontal="center" vertical="top" wrapText="1"/>
    </xf>
    <xf numFmtId="0" fontId="16" fillId="2" borderId="59" xfId="0" applyNumberFormat="1" applyFont="1" applyFill="1" applyBorder="1" applyAlignment="1">
      <alignment horizontal="center" vertical="top" wrapText="1"/>
    </xf>
    <xf numFmtId="0" fontId="12" fillId="0" borderId="39" xfId="0" applyNumberFormat="1" applyFont="1" applyBorder="1" applyAlignment="1">
      <alignment horizontal="right"/>
    </xf>
    <xf numFmtId="0" fontId="14" fillId="0" borderId="39" xfId="0" applyNumberFormat="1" applyFont="1" applyBorder="1" applyAlignment="1">
      <alignment vertical="top" wrapText="1"/>
    </xf>
    <xf numFmtId="0" fontId="16" fillId="0" borderId="60" xfId="0" applyNumberFormat="1" applyFont="1" applyBorder="1" applyAlignment="1">
      <alignment horizontal="center" vertical="top" wrapText="1"/>
    </xf>
    <xf numFmtId="0" fontId="16" fillId="0" borderId="61" xfId="0" applyNumberFormat="1" applyFont="1" applyBorder="1" applyAlignment="1">
      <alignment horizontal="center" vertical="top" wrapText="1"/>
    </xf>
    <xf numFmtId="0" fontId="5" fillId="0" borderId="31" xfId="0" applyNumberFormat="1" applyFont="1" applyBorder="1" applyAlignment="1">
      <alignment horizontal="center"/>
    </xf>
    <xf numFmtId="0" fontId="14" fillId="4" borderId="32" xfId="0" applyNumberFormat="1" applyFont="1" applyFill="1" applyBorder="1" applyAlignment="1">
      <alignment vertical="top" wrapText="1"/>
    </xf>
    <xf numFmtId="0" fontId="16" fillId="0" borderId="62" xfId="0" applyNumberFormat="1" applyFont="1" applyBorder="1" applyAlignment="1">
      <alignment horizontal="center" vertical="top" wrapText="1"/>
    </xf>
    <xf numFmtId="0" fontId="16" fillId="0" borderId="63" xfId="0" applyNumberFormat="1" applyFont="1" applyBorder="1" applyAlignment="1">
      <alignment horizontal="center" vertical="top" wrapText="1"/>
    </xf>
    <xf numFmtId="0" fontId="4" fillId="0" borderId="64" xfId="0" applyNumberFormat="1" applyFont="1" applyBorder="1"/>
    <xf numFmtId="0" fontId="4" fillId="2" borderId="19" xfId="0" applyNumberFormat="1" applyFont="1" applyFill="1" applyBorder="1"/>
    <xf numFmtId="0" fontId="4" fillId="4" borderId="19" xfId="0" applyNumberFormat="1" applyFont="1" applyFill="1" applyBorder="1"/>
    <xf numFmtId="0" fontId="4" fillId="0" borderId="65" xfId="0" applyNumberFormat="1" applyFont="1" applyBorder="1"/>
    <xf numFmtId="0" fontId="4" fillId="4" borderId="20" xfId="0" applyNumberFormat="1" applyFont="1" applyFill="1" applyBorder="1"/>
    <xf numFmtId="0" fontId="4" fillId="0" borderId="66" xfId="0" applyNumberFormat="1" applyFont="1" applyBorder="1"/>
    <xf numFmtId="0" fontId="12" fillId="0" borderId="23" xfId="0" applyNumberFormat="1" applyFont="1" applyBorder="1" applyAlignment="1">
      <alignment horizontal="right"/>
    </xf>
    <xf numFmtId="0" fontId="15" fillId="4" borderId="19" xfId="0" applyFont="1" applyFill="1" applyBorder="1" applyAlignment="1">
      <alignment vertical="center" wrapText="1"/>
    </xf>
    <xf numFmtId="0" fontId="15" fillId="4" borderId="20" xfId="0" applyFont="1" applyFill="1" applyBorder="1" applyAlignment="1">
      <alignment vertical="center" wrapText="1"/>
    </xf>
    <xf numFmtId="0" fontId="16" fillId="4" borderId="43" xfId="0" applyFont="1" applyFill="1" applyBorder="1" applyAlignment="1" applyProtection="1">
      <alignment horizontal="center"/>
      <protection locked="0"/>
    </xf>
    <xf numFmtId="0" fontId="16" fillId="4" borderId="44" xfId="0" applyFont="1" applyFill="1" applyBorder="1" applyAlignment="1" applyProtection="1">
      <alignment horizontal="center"/>
      <protection locked="0"/>
    </xf>
    <xf numFmtId="0" fontId="16" fillId="0" borderId="67" xfId="0" applyNumberFormat="1" applyFont="1" applyBorder="1" applyAlignment="1">
      <alignment horizontal="center" vertical="top" wrapText="1"/>
    </xf>
    <xf numFmtId="0" fontId="14" fillId="3" borderId="9" xfId="0" applyNumberFormat="1" applyFont="1" applyFill="1" applyBorder="1" applyAlignment="1">
      <alignment vertical="top" wrapText="1"/>
    </xf>
    <xf numFmtId="0" fontId="16" fillId="3" borderId="9" xfId="0" applyNumberFormat="1" applyFont="1" applyFill="1" applyBorder="1" applyAlignment="1">
      <alignment horizontal="center" vertical="top" wrapText="1"/>
    </xf>
    <xf numFmtId="0" fontId="16" fillId="3" borderId="64" xfId="0" applyNumberFormat="1" applyFont="1" applyFill="1" applyBorder="1" applyAlignment="1">
      <alignment horizontal="center" vertical="top" wrapText="1"/>
    </xf>
    <xf numFmtId="0" fontId="16" fillId="3" borderId="24" xfId="0" applyNumberFormat="1" applyFont="1" applyFill="1" applyBorder="1" applyAlignment="1">
      <alignment horizontal="center" vertical="top" wrapText="1"/>
    </xf>
    <xf numFmtId="0" fontId="3" fillId="4" borderId="19" xfId="0" applyNumberFormat="1" applyFont="1" applyFill="1" applyBorder="1"/>
    <xf numFmtId="0" fontId="14" fillId="2" borderId="19" xfId="0" applyNumberFormat="1" applyFont="1" applyFill="1" applyBorder="1" applyAlignment="1">
      <alignment vertical="top" wrapText="1"/>
    </xf>
    <xf numFmtId="0" fontId="5" fillId="3" borderId="7" xfId="0" applyNumberFormat="1" applyFont="1" applyFill="1" applyBorder="1" applyAlignment="1">
      <alignment horizontal="center"/>
    </xf>
    <xf numFmtId="0" fontId="5" fillId="3" borderId="9" xfId="0" applyNumberFormat="1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 vertical="center" wrapText="1"/>
    </xf>
    <xf numFmtId="2" fontId="16" fillId="4" borderId="20" xfId="0" applyNumberFormat="1" applyFont="1" applyFill="1" applyBorder="1" applyAlignment="1">
      <alignment horizontal="center"/>
    </xf>
    <xf numFmtId="0" fontId="17" fillId="4" borderId="19" xfId="0" applyFont="1" applyFill="1" applyBorder="1" applyAlignment="1">
      <alignment horizontal="center" vertical="center" wrapText="1"/>
    </xf>
    <xf numFmtId="2" fontId="16" fillId="4" borderId="19" xfId="0" applyNumberFormat="1" applyFont="1" applyFill="1" applyBorder="1" applyAlignment="1">
      <alignment horizontal="center"/>
    </xf>
    <xf numFmtId="0" fontId="16" fillId="3" borderId="26" xfId="0" applyNumberFormat="1" applyFont="1" applyFill="1" applyBorder="1" applyAlignment="1">
      <alignment horizontal="center" vertical="top" wrapText="1"/>
    </xf>
    <xf numFmtId="0" fontId="16" fillId="2" borderId="48" xfId="0" applyNumberFormat="1" applyFont="1" applyFill="1" applyBorder="1" applyAlignment="1">
      <alignment horizontal="center" vertical="top" wrapText="1"/>
    </xf>
    <xf numFmtId="0" fontId="16" fillId="3" borderId="68" xfId="0" applyNumberFormat="1" applyFont="1" applyFill="1" applyBorder="1" applyAlignment="1">
      <alignment horizontal="center" vertical="top" wrapText="1"/>
    </xf>
    <xf numFmtId="0" fontId="16" fillId="0" borderId="69" xfId="0" applyNumberFormat="1" applyFont="1" applyBorder="1" applyAlignment="1">
      <alignment horizontal="center"/>
    </xf>
    <xf numFmtId="2" fontId="16" fillId="4" borderId="51" xfId="0" applyNumberFormat="1" applyFont="1" applyFill="1" applyBorder="1" applyAlignment="1" applyProtection="1">
      <alignment horizontal="center"/>
      <protection locked="0"/>
    </xf>
    <xf numFmtId="0" fontId="16" fillId="3" borderId="70" xfId="0" applyNumberFormat="1" applyFont="1" applyFill="1" applyBorder="1" applyAlignment="1">
      <alignment horizontal="center" vertical="top" wrapText="1"/>
    </xf>
    <xf numFmtId="0" fontId="16" fillId="0" borderId="71" xfId="0" applyNumberFormat="1" applyFont="1" applyBorder="1" applyAlignment="1">
      <alignment horizontal="center"/>
    </xf>
    <xf numFmtId="0" fontId="14" fillId="4" borderId="19" xfId="0" applyNumberFormat="1" applyFont="1" applyFill="1" applyBorder="1" applyAlignment="1">
      <alignment vertical="top" wrapText="1"/>
    </xf>
    <xf numFmtId="0" fontId="4" fillId="4" borderId="21" xfId="0" applyNumberFormat="1" applyFont="1" applyFill="1" applyBorder="1"/>
    <xf numFmtId="0" fontId="14" fillId="4" borderId="21" xfId="0" applyFont="1" applyFill="1" applyBorder="1"/>
    <xf numFmtId="0" fontId="16" fillId="4" borderId="21" xfId="0" applyFont="1" applyFill="1" applyBorder="1" applyAlignment="1">
      <alignment horizontal="center"/>
    </xf>
    <xf numFmtId="2" fontId="16" fillId="4" borderId="21" xfId="0" applyNumberFormat="1" applyFont="1" applyFill="1" applyBorder="1" applyAlignment="1">
      <alignment horizontal="center" wrapText="1"/>
    </xf>
    <xf numFmtId="0" fontId="16" fillId="4" borderId="54" xfId="0" applyFont="1" applyFill="1" applyBorder="1" applyAlignment="1">
      <alignment horizontal="center"/>
    </xf>
    <xf numFmtId="0" fontId="16" fillId="2" borderId="72" xfId="0" applyNumberFormat="1" applyFont="1" applyFill="1" applyBorder="1" applyAlignment="1">
      <alignment horizontal="center" vertical="top" wrapText="1"/>
    </xf>
    <xf numFmtId="0" fontId="16" fillId="2" borderId="73" xfId="0" applyNumberFormat="1" applyFont="1" applyFill="1" applyBorder="1" applyAlignment="1">
      <alignment horizontal="center" vertical="top" wrapText="1"/>
    </xf>
    <xf numFmtId="0" fontId="16" fillId="4" borderId="32" xfId="0" applyNumberFormat="1" applyFont="1" applyFill="1" applyBorder="1" applyAlignment="1">
      <alignment horizontal="center" vertical="top" wrapText="1"/>
    </xf>
    <xf numFmtId="0" fontId="16" fillId="4" borderId="72" xfId="0" applyNumberFormat="1" applyFont="1" applyFill="1" applyBorder="1" applyAlignment="1">
      <alignment horizontal="center" vertical="top" wrapText="1"/>
    </xf>
    <xf numFmtId="0" fontId="14" fillId="4" borderId="22" xfId="0" applyFont="1" applyFill="1" applyBorder="1"/>
    <xf numFmtId="0" fontId="14" fillId="4" borderId="21" xfId="0" applyFont="1" applyFill="1" applyBorder="1" applyAlignment="1">
      <alignment wrapText="1"/>
    </xf>
    <xf numFmtId="4" fontId="16" fillId="4" borderId="19" xfId="0" applyNumberFormat="1" applyFont="1" applyFill="1" applyBorder="1" applyAlignment="1">
      <alignment horizontal="center"/>
    </xf>
    <xf numFmtId="4" fontId="16" fillId="4" borderId="20" xfId="0" applyNumberFormat="1" applyFont="1" applyFill="1" applyBorder="1" applyAlignment="1">
      <alignment horizontal="center"/>
    </xf>
    <xf numFmtId="2" fontId="16" fillId="0" borderId="13" xfId="0" applyNumberFormat="1" applyFont="1" applyBorder="1" applyAlignment="1">
      <alignment horizontal="center" vertical="top" wrapText="1"/>
    </xf>
    <xf numFmtId="0" fontId="2" fillId="4" borderId="20" xfId="0" applyNumberFormat="1" applyFont="1" applyFill="1" applyBorder="1"/>
    <xf numFmtId="0" fontId="14" fillId="4" borderId="22" xfId="0" applyFont="1" applyFill="1" applyBorder="1" applyAlignment="1" applyProtection="1">
      <alignment wrapText="1"/>
      <protection locked="0"/>
    </xf>
    <xf numFmtId="1" fontId="16" fillId="4" borderId="22" xfId="0" applyNumberFormat="1" applyFont="1" applyFill="1" applyBorder="1" applyAlignment="1" applyProtection="1">
      <alignment horizontal="center"/>
      <protection locked="0"/>
    </xf>
    <xf numFmtId="2" fontId="16" fillId="4" borderId="22" xfId="0" applyNumberFormat="1" applyFont="1" applyFill="1" applyBorder="1" applyAlignment="1" applyProtection="1">
      <alignment horizontal="center"/>
      <protection locked="0"/>
    </xf>
    <xf numFmtId="0" fontId="16" fillId="4" borderId="46" xfId="0" applyFont="1" applyFill="1" applyBorder="1" applyAlignment="1" applyProtection="1">
      <alignment horizontal="center"/>
      <protection locked="0"/>
    </xf>
    <xf numFmtId="2" fontId="16" fillId="0" borderId="39" xfId="0" applyNumberFormat="1" applyFont="1" applyBorder="1" applyAlignment="1">
      <alignment horizontal="center" vertical="top" wrapText="1"/>
    </xf>
    <xf numFmtId="0" fontId="16" fillId="2" borderId="74" xfId="0" applyNumberFormat="1" applyFont="1" applyFill="1" applyBorder="1" applyAlignment="1">
      <alignment horizontal="center" vertical="top" wrapText="1"/>
    </xf>
    <xf numFmtId="0" fontId="1" fillId="4" borderId="22" xfId="0" applyNumberFormat="1" applyFont="1" applyFill="1" applyBorder="1"/>
    <xf numFmtId="0" fontId="4" fillId="4" borderId="0" xfId="0" applyNumberFormat="1" applyFont="1" applyFill="1" applyBorder="1"/>
    <xf numFmtId="0" fontId="14" fillId="4" borderId="75" xfId="0" applyFont="1" applyFill="1" applyBorder="1"/>
    <xf numFmtId="0" fontId="16" fillId="4" borderId="75" xfId="0" applyFont="1" applyFill="1" applyBorder="1" applyAlignment="1">
      <alignment horizontal="center"/>
    </xf>
    <xf numFmtId="0" fontId="16" fillId="4" borderId="76" xfId="0" applyFont="1" applyFill="1" applyBorder="1" applyAlignment="1">
      <alignment horizontal="center"/>
    </xf>
    <xf numFmtId="2" fontId="16" fillId="4" borderId="24" xfId="0" applyNumberFormat="1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>
      <alignment wrapText="1"/>
    </xf>
    <xf numFmtId="0" fontId="5" fillId="2" borderId="2" xfId="0" applyNumberFormat="1" applyFont="1" applyFill="1" applyBorder="1" applyAlignment="1">
      <alignment wrapText="1"/>
    </xf>
    <xf numFmtId="0" fontId="5" fillId="2" borderId="3" xfId="0" applyNumberFormat="1" applyFont="1" applyFill="1" applyBorder="1" applyAlignment="1">
      <alignment wrapText="1"/>
    </xf>
    <xf numFmtId="0" fontId="18" fillId="2" borderId="1" xfId="0" applyNumberFormat="1" applyFont="1" applyFill="1" applyBorder="1" applyAlignment="1">
      <alignment horizontal="left" wrapText="1"/>
    </xf>
    <xf numFmtId="0" fontId="5" fillId="2" borderId="2" xfId="0" applyNumberFormat="1" applyFont="1" applyFill="1" applyBorder="1" applyAlignment="1">
      <alignment horizontal="left" wrapText="1"/>
    </xf>
    <xf numFmtId="0" fontId="5" fillId="2" borderId="3" xfId="0" applyNumberFormat="1" applyFont="1" applyFill="1" applyBorder="1" applyAlignment="1">
      <alignment horizontal="left" wrapText="1"/>
    </xf>
    <xf numFmtId="0" fontId="13" fillId="3" borderId="41" xfId="0" applyNumberFormat="1" applyFont="1" applyFill="1" applyBorder="1" applyAlignment="1">
      <alignment horizontal="center" vertical="center" wrapText="1"/>
    </xf>
    <xf numFmtId="0" fontId="13" fillId="3" borderId="56" xfId="0" applyNumberFormat="1" applyFont="1" applyFill="1" applyBorder="1" applyAlignment="1">
      <alignment horizontal="center" vertical="center" wrapText="1"/>
    </xf>
    <xf numFmtId="0" fontId="13" fillId="3" borderId="9" xfId="0" applyNumberFormat="1" applyFont="1" applyFill="1" applyBorder="1" applyAlignment="1">
      <alignment horizontal="center" vertical="center" wrapText="1"/>
    </xf>
    <xf numFmtId="0" fontId="13" fillId="3" borderId="8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0" fontId="13" fillId="0" borderId="17" xfId="0" applyNumberFormat="1" applyFont="1" applyBorder="1" applyAlignment="1">
      <alignment horizontal="center" vertical="center" wrapText="1"/>
    </xf>
    <xf numFmtId="0" fontId="13" fillId="0" borderId="18" xfId="0" applyNumberFormat="1" applyFont="1" applyBorder="1" applyAlignment="1">
      <alignment horizontal="center" vertical="center" wrapText="1"/>
    </xf>
    <xf numFmtId="0" fontId="13" fillId="3" borderId="15" xfId="0" applyNumberFormat="1" applyFont="1" applyFill="1" applyBorder="1" applyAlignment="1">
      <alignment horizontal="center" vertical="center" wrapText="1"/>
    </xf>
    <xf numFmtId="0" fontId="13" fillId="3" borderId="1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tabSelected="1" workbookViewId="0">
      <pane xSplit="4" ySplit="5" topLeftCell="E147" activePane="bottomRight" state="frozen"/>
      <selection pane="topRight"/>
      <selection pane="bottomLeft"/>
      <selection pane="bottomRight" activeCell="L197" sqref="L197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2.1406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9" style="1" bestFit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175" t="s">
        <v>40</v>
      </c>
      <c r="D1" s="176"/>
      <c r="E1" s="177"/>
      <c r="F1" s="3" t="s">
        <v>1</v>
      </c>
      <c r="G1" s="1" t="s">
        <v>2</v>
      </c>
      <c r="H1" s="178" t="s">
        <v>62</v>
      </c>
      <c r="I1" s="179"/>
      <c r="J1" s="179"/>
      <c r="K1" s="180"/>
    </row>
    <row r="2" spans="1:12" ht="18" x14ac:dyDescent="0.2">
      <c r="A2" s="4" t="s">
        <v>3</v>
      </c>
      <c r="C2" s="1"/>
      <c r="G2" s="1" t="s">
        <v>4</v>
      </c>
      <c r="H2" s="178" t="s">
        <v>63</v>
      </c>
      <c r="I2" s="179"/>
      <c r="J2" s="179"/>
      <c r="K2" s="18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2025</v>
      </c>
      <c r="K3" s="10"/>
    </row>
    <row r="4" spans="1:12" ht="13.5" thickBot="1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42.75" customHeight="1" thickBot="1" x14ac:dyDescent="0.25">
      <c r="A5" s="72" t="s">
        <v>11</v>
      </c>
      <c r="B5" s="73" t="s">
        <v>12</v>
      </c>
      <c r="C5" s="74" t="s">
        <v>13</v>
      </c>
      <c r="D5" s="74" t="s">
        <v>14</v>
      </c>
      <c r="E5" s="74" t="s">
        <v>112</v>
      </c>
      <c r="F5" s="74" t="s">
        <v>110</v>
      </c>
      <c r="G5" s="74" t="s">
        <v>15</v>
      </c>
      <c r="H5" s="74" t="s">
        <v>16</v>
      </c>
      <c r="I5" s="74" t="s">
        <v>17</v>
      </c>
      <c r="J5" s="74" t="s">
        <v>111</v>
      </c>
      <c r="K5" s="75" t="s">
        <v>18</v>
      </c>
      <c r="L5" s="82" t="s">
        <v>19</v>
      </c>
    </row>
    <row r="6" spans="1:12" ht="18.75" x14ac:dyDescent="0.3">
      <c r="A6" s="55">
        <v>1</v>
      </c>
      <c r="B6" s="56">
        <v>1</v>
      </c>
      <c r="C6" s="57" t="s">
        <v>20</v>
      </c>
      <c r="D6" s="58" t="s">
        <v>21</v>
      </c>
      <c r="E6" s="59" t="s">
        <v>97</v>
      </c>
      <c r="F6" s="60">
        <v>150</v>
      </c>
      <c r="G6" s="60">
        <v>5.0199999999999996</v>
      </c>
      <c r="H6" s="60">
        <v>11.13</v>
      </c>
      <c r="I6" s="60">
        <v>3.69</v>
      </c>
      <c r="J6" s="61">
        <v>170</v>
      </c>
      <c r="K6" s="76">
        <v>269</v>
      </c>
      <c r="L6" s="83">
        <v>40.869999999999997</v>
      </c>
    </row>
    <row r="7" spans="1:12" ht="18.75" x14ac:dyDescent="0.3">
      <c r="A7" s="62"/>
      <c r="B7" s="13"/>
      <c r="C7" s="14"/>
      <c r="D7" s="42" t="s">
        <v>64</v>
      </c>
      <c r="E7" s="39" t="s">
        <v>105</v>
      </c>
      <c r="F7" s="40">
        <v>12</v>
      </c>
      <c r="G7" s="40">
        <v>3.07</v>
      </c>
      <c r="H7" s="40">
        <v>3.13</v>
      </c>
      <c r="I7" s="40">
        <v>0</v>
      </c>
      <c r="J7" s="41">
        <v>41.16</v>
      </c>
      <c r="K7" s="77">
        <v>75</v>
      </c>
      <c r="L7" s="84">
        <v>8.7799999999999994</v>
      </c>
    </row>
    <row r="8" spans="1:12" ht="18.75" x14ac:dyDescent="0.25">
      <c r="A8" s="62"/>
      <c r="B8" s="13"/>
      <c r="C8" s="14"/>
      <c r="D8" s="43" t="s">
        <v>22</v>
      </c>
      <c r="E8" s="44" t="s">
        <v>57</v>
      </c>
      <c r="F8" s="40">
        <v>180</v>
      </c>
      <c r="G8" s="40">
        <v>2.92</v>
      </c>
      <c r="H8" s="40">
        <v>2.56</v>
      </c>
      <c r="I8" s="40">
        <v>13.54</v>
      </c>
      <c r="J8" s="41">
        <v>87.17</v>
      </c>
      <c r="K8" s="77">
        <v>465</v>
      </c>
      <c r="L8" s="84">
        <v>8.9499999999999993</v>
      </c>
    </row>
    <row r="9" spans="1:12" ht="18.75" x14ac:dyDescent="0.3">
      <c r="A9" s="62"/>
      <c r="B9" s="13"/>
      <c r="C9" s="14"/>
      <c r="D9" s="43" t="s">
        <v>23</v>
      </c>
      <c r="E9" s="39" t="s">
        <v>37</v>
      </c>
      <c r="F9" s="40">
        <v>40</v>
      </c>
      <c r="G9" s="40">
        <v>3</v>
      </c>
      <c r="H9" s="40">
        <v>1.1599999999999999</v>
      </c>
      <c r="I9" s="40">
        <v>20.56</v>
      </c>
      <c r="J9" s="41">
        <v>104.8</v>
      </c>
      <c r="K9" s="77">
        <v>576</v>
      </c>
      <c r="L9" s="84">
        <v>5.94</v>
      </c>
    </row>
    <row r="10" spans="1:12" ht="19.5" thickBot="1" x14ac:dyDescent="0.35">
      <c r="A10" s="62"/>
      <c r="B10" s="13"/>
      <c r="C10" s="14"/>
      <c r="D10" s="45" t="s">
        <v>24</v>
      </c>
      <c r="E10" s="29" t="s">
        <v>66</v>
      </c>
      <c r="F10" s="46">
        <v>150</v>
      </c>
      <c r="G10" s="40">
        <v>0.6</v>
      </c>
      <c r="H10" s="40">
        <v>0.6</v>
      </c>
      <c r="I10" s="40">
        <v>14.7</v>
      </c>
      <c r="J10" s="41">
        <v>70.5</v>
      </c>
      <c r="K10" s="77">
        <v>82</v>
      </c>
      <c r="L10" s="85">
        <v>18.3</v>
      </c>
    </row>
    <row r="11" spans="1:12" ht="19.5" thickBot="1" x14ac:dyDescent="0.3">
      <c r="A11" s="63"/>
      <c r="B11" s="64"/>
      <c r="C11" s="65"/>
      <c r="D11" s="66" t="s">
        <v>25</v>
      </c>
      <c r="E11" s="67"/>
      <c r="F11" s="68">
        <f>SUM(F6:F10)</f>
        <v>532</v>
      </c>
      <c r="G11" s="69">
        <f>SUM(G6:G10)</f>
        <v>14.61</v>
      </c>
      <c r="H11" s="69">
        <f>SUM(H6:H10)</f>
        <v>18.580000000000002</v>
      </c>
      <c r="I11" s="69">
        <f>SUM(I6:I10)</f>
        <v>52.489999999999995</v>
      </c>
      <c r="J11" s="70">
        <f>SUM(J6:J10)</f>
        <v>473.63</v>
      </c>
      <c r="K11" s="78"/>
      <c r="L11" s="90">
        <f>SUM(L6:L10)</f>
        <v>82.839999999999989</v>
      </c>
    </row>
    <row r="12" spans="1:12" ht="18.75" x14ac:dyDescent="0.3">
      <c r="A12" s="12">
        <f>A6</f>
        <v>1</v>
      </c>
      <c r="B12" s="23">
        <f>B6</f>
        <v>1</v>
      </c>
      <c r="C12" s="14" t="s">
        <v>26</v>
      </c>
      <c r="D12" s="52" t="s">
        <v>27</v>
      </c>
      <c r="E12" s="53" t="s">
        <v>67</v>
      </c>
      <c r="F12" s="54">
        <v>60</v>
      </c>
      <c r="G12" s="54">
        <v>0.48</v>
      </c>
      <c r="H12" s="54">
        <v>0.06</v>
      </c>
      <c r="I12" s="54">
        <v>1.5</v>
      </c>
      <c r="J12" s="54">
        <v>8.4</v>
      </c>
      <c r="K12" s="79">
        <v>148</v>
      </c>
      <c r="L12" s="87">
        <v>6.12</v>
      </c>
    </row>
    <row r="13" spans="1:12" ht="18.75" x14ac:dyDescent="0.3">
      <c r="A13" s="12"/>
      <c r="B13" s="13"/>
      <c r="C13" s="14"/>
      <c r="D13" s="43" t="s">
        <v>28</v>
      </c>
      <c r="E13" s="39" t="s">
        <v>68</v>
      </c>
      <c r="F13" s="40">
        <v>250</v>
      </c>
      <c r="G13" s="40">
        <v>1.2</v>
      </c>
      <c r="H13" s="40">
        <v>5.17</v>
      </c>
      <c r="I13" s="40">
        <v>13.75</v>
      </c>
      <c r="J13" s="40">
        <v>120</v>
      </c>
      <c r="K13" s="77">
        <v>95</v>
      </c>
      <c r="L13" s="84">
        <v>12.16</v>
      </c>
    </row>
    <row r="14" spans="1:12" ht="18.75" x14ac:dyDescent="0.3">
      <c r="A14" s="12"/>
      <c r="B14" s="13"/>
      <c r="C14" s="14"/>
      <c r="D14" s="43" t="s">
        <v>29</v>
      </c>
      <c r="E14" s="39" t="s">
        <v>69</v>
      </c>
      <c r="F14" s="40">
        <v>90</v>
      </c>
      <c r="G14" s="40">
        <v>14.84</v>
      </c>
      <c r="H14" s="40">
        <v>14.11</v>
      </c>
      <c r="I14" s="40">
        <v>4.82</v>
      </c>
      <c r="J14" s="40">
        <v>203.71</v>
      </c>
      <c r="K14" s="77">
        <v>321</v>
      </c>
      <c r="L14" s="84">
        <v>68.849999999999994</v>
      </c>
    </row>
    <row r="15" spans="1:12" ht="18.75" x14ac:dyDescent="0.3">
      <c r="A15" s="12"/>
      <c r="B15" s="13"/>
      <c r="C15" s="14"/>
      <c r="D15" s="43" t="s">
        <v>30</v>
      </c>
      <c r="E15" s="39" t="s">
        <v>54</v>
      </c>
      <c r="F15" s="40">
        <v>150</v>
      </c>
      <c r="G15" s="40">
        <v>5.68</v>
      </c>
      <c r="H15" s="40">
        <v>4.3499999999999996</v>
      </c>
      <c r="I15" s="40">
        <v>36.06</v>
      </c>
      <c r="J15" s="40">
        <v>206.34</v>
      </c>
      <c r="K15" s="80">
        <v>256</v>
      </c>
      <c r="L15" s="84">
        <v>10.46</v>
      </c>
    </row>
    <row r="16" spans="1:12" ht="18.75" x14ac:dyDescent="0.3">
      <c r="A16" s="12"/>
      <c r="B16" s="13"/>
      <c r="C16" s="14"/>
      <c r="D16" s="43" t="s">
        <v>32</v>
      </c>
      <c r="E16" s="39" t="s">
        <v>108</v>
      </c>
      <c r="F16" s="40">
        <v>40</v>
      </c>
      <c r="G16" s="40">
        <v>3</v>
      </c>
      <c r="H16" s="40">
        <v>1.1599999999999999</v>
      </c>
      <c r="I16" s="40">
        <v>20</v>
      </c>
      <c r="J16" s="40">
        <v>100</v>
      </c>
      <c r="K16" s="77">
        <v>573</v>
      </c>
      <c r="L16" s="84">
        <v>3.61</v>
      </c>
    </row>
    <row r="17" spans="1:12" ht="18.75" x14ac:dyDescent="0.3">
      <c r="A17" s="12"/>
      <c r="B17" s="13"/>
      <c r="C17" s="14"/>
      <c r="D17" s="43" t="s">
        <v>33</v>
      </c>
      <c r="E17" s="39" t="s">
        <v>43</v>
      </c>
      <c r="F17" s="40">
        <v>40</v>
      </c>
      <c r="G17" s="40">
        <v>2.64</v>
      </c>
      <c r="H17" s="40">
        <v>0.48</v>
      </c>
      <c r="I17" s="40">
        <v>13.36</v>
      </c>
      <c r="J17" s="40">
        <v>69.599999999999994</v>
      </c>
      <c r="K17" s="77">
        <v>574</v>
      </c>
      <c r="L17" s="84">
        <v>4.13</v>
      </c>
    </row>
    <row r="18" spans="1:12" ht="18.75" x14ac:dyDescent="0.3">
      <c r="A18" s="12"/>
      <c r="B18" s="13"/>
      <c r="C18" s="14"/>
      <c r="D18" s="43" t="s">
        <v>31</v>
      </c>
      <c r="E18" s="39" t="s">
        <v>70</v>
      </c>
      <c r="F18" s="40">
        <v>200</v>
      </c>
      <c r="G18" s="40">
        <v>1</v>
      </c>
      <c r="H18" s="40">
        <v>0</v>
      </c>
      <c r="I18" s="40">
        <v>20.2</v>
      </c>
      <c r="J18" s="40">
        <v>84.44</v>
      </c>
      <c r="K18" s="77">
        <v>501</v>
      </c>
      <c r="L18" s="84">
        <v>21</v>
      </c>
    </row>
    <row r="19" spans="1:12" ht="19.5" thickBot="1" x14ac:dyDescent="0.3">
      <c r="A19" s="12"/>
      <c r="B19" s="13"/>
      <c r="C19" s="14"/>
      <c r="D19" s="91" t="s">
        <v>25</v>
      </c>
      <c r="E19" s="92"/>
      <c r="F19" s="93">
        <f>SUM(F12:F18)</f>
        <v>830</v>
      </c>
      <c r="G19" s="93">
        <f>SUM(G12:G18)</f>
        <v>28.84</v>
      </c>
      <c r="H19" s="93">
        <f>SUM(H12:H18)</f>
        <v>25.33</v>
      </c>
      <c r="I19" s="161">
        <f>SUM(I12:I18)</f>
        <v>109.69</v>
      </c>
      <c r="J19" s="94">
        <f>SUM(J12:J18)</f>
        <v>792.49</v>
      </c>
      <c r="K19" s="95"/>
      <c r="L19" s="96">
        <f>SUM(L12:L18)</f>
        <v>126.33</v>
      </c>
    </row>
    <row r="20" spans="1:12" ht="19.5" thickBot="1" x14ac:dyDescent="0.25">
      <c r="A20" s="97">
        <f>A6</f>
        <v>1</v>
      </c>
      <c r="B20" s="98">
        <f>B6</f>
        <v>1</v>
      </c>
      <c r="C20" s="181" t="s">
        <v>34</v>
      </c>
      <c r="D20" s="182"/>
      <c r="E20" s="99"/>
      <c r="F20" s="100">
        <f>F11+F19</f>
        <v>1362</v>
      </c>
      <c r="G20" s="100">
        <f>G11+G19</f>
        <v>43.45</v>
      </c>
      <c r="H20" s="100">
        <f>H11+H19</f>
        <v>43.91</v>
      </c>
      <c r="I20" s="100">
        <f>I11+I19</f>
        <v>162.18</v>
      </c>
      <c r="J20" s="100">
        <f>J11+J19</f>
        <v>1266.1199999999999</v>
      </c>
      <c r="K20" s="101"/>
      <c r="L20" s="102">
        <f>L11+L19</f>
        <v>209.17</v>
      </c>
    </row>
    <row r="21" spans="1:12" ht="18.75" x14ac:dyDescent="0.25">
      <c r="A21" s="55">
        <v>1</v>
      </c>
      <c r="B21" s="56">
        <v>2</v>
      </c>
      <c r="C21" s="57" t="s">
        <v>20</v>
      </c>
      <c r="D21" s="58" t="s">
        <v>21</v>
      </c>
      <c r="E21" s="103" t="s">
        <v>36</v>
      </c>
      <c r="F21" s="104">
        <v>180</v>
      </c>
      <c r="G21" s="104">
        <v>4.59</v>
      </c>
      <c r="H21" s="104">
        <v>5.26</v>
      </c>
      <c r="I21" s="104">
        <v>28.76</v>
      </c>
      <c r="J21" s="104">
        <v>189</v>
      </c>
      <c r="K21" s="105">
        <v>236</v>
      </c>
      <c r="L21" s="106">
        <v>16.03</v>
      </c>
    </row>
    <row r="22" spans="1:12" ht="18.75" x14ac:dyDescent="0.25">
      <c r="A22" s="62"/>
      <c r="B22" s="13"/>
      <c r="C22" s="14"/>
      <c r="D22" s="43" t="s">
        <v>22</v>
      </c>
      <c r="E22" s="27" t="s">
        <v>57</v>
      </c>
      <c r="F22" s="35">
        <v>180</v>
      </c>
      <c r="G22" s="35">
        <v>2.92</v>
      </c>
      <c r="H22" s="35">
        <v>2.56</v>
      </c>
      <c r="I22" s="35">
        <v>13.54</v>
      </c>
      <c r="J22" s="35">
        <v>87.17</v>
      </c>
      <c r="K22" s="34">
        <v>465</v>
      </c>
      <c r="L22" s="107">
        <v>8.9499999999999993</v>
      </c>
    </row>
    <row r="23" spans="1:12" ht="18.75" x14ac:dyDescent="0.3">
      <c r="A23" s="62"/>
      <c r="B23" s="13"/>
      <c r="C23" s="14"/>
      <c r="D23" s="42" t="s">
        <v>64</v>
      </c>
      <c r="E23" s="39" t="s">
        <v>105</v>
      </c>
      <c r="F23" s="35">
        <v>12</v>
      </c>
      <c r="G23" s="35">
        <v>3.07</v>
      </c>
      <c r="H23" s="35">
        <v>3.13</v>
      </c>
      <c r="I23" s="35">
        <v>0</v>
      </c>
      <c r="J23" s="35">
        <v>41.16</v>
      </c>
      <c r="K23" s="34">
        <v>75</v>
      </c>
      <c r="L23" s="107">
        <v>8.7799999999999994</v>
      </c>
    </row>
    <row r="24" spans="1:12" ht="18.75" x14ac:dyDescent="0.25">
      <c r="A24" s="62"/>
      <c r="B24" s="13"/>
      <c r="C24" s="14"/>
      <c r="D24" s="42" t="s">
        <v>65</v>
      </c>
      <c r="E24" s="27" t="s">
        <v>106</v>
      </c>
      <c r="F24" s="35">
        <v>10</v>
      </c>
      <c r="G24" s="35">
        <v>0.13</v>
      </c>
      <c r="H24" s="35">
        <v>6.15</v>
      </c>
      <c r="I24" s="35">
        <v>0.17</v>
      </c>
      <c r="J24" s="35">
        <v>66.099999999999994</v>
      </c>
      <c r="K24" s="34">
        <v>79</v>
      </c>
      <c r="L24" s="107">
        <v>12.71</v>
      </c>
    </row>
    <row r="25" spans="1:12" ht="18.75" x14ac:dyDescent="0.25">
      <c r="A25" s="62"/>
      <c r="B25" s="13"/>
      <c r="C25" s="14"/>
      <c r="D25" s="43" t="s">
        <v>23</v>
      </c>
      <c r="E25" s="27" t="s">
        <v>37</v>
      </c>
      <c r="F25" s="35">
        <v>20</v>
      </c>
      <c r="G25" s="35">
        <v>1.5</v>
      </c>
      <c r="H25" s="35">
        <v>0.57999999999999996</v>
      </c>
      <c r="I25" s="35">
        <v>10.28</v>
      </c>
      <c r="J25" s="35">
        <v>52.4</v>
      </c>
      <c r="K25" s="34">
        <v>576</v>
      </c>
      <c r="L25" s="107">
        <v>2.97</v>
      </c>
    </row>
    <row r="26" spans="1:12" ht="18.75" x14ac:dyDescent="0.3">
      <c r="A26" s="62"/>
      <c r="B26" s="13"/>
      <c r="C26" s="14"/>
      <c r="D26" s="43" t="s">
        <v>24</v>
      </c>
      <c r="E26" s="29" t="s">
        <v>107</v>
      </c>
      <c r="F26" s="35">
        <v>150</v>
      </c>
      <c r="G26" s="35">
        <v>1.2</v>
      </c>
      <c r="H26" s="35">
        <v>0.3</v>
      </c>
      <c r="I26" s="35">
        <v>11.25</v>
      </c>
      <c r="J26" s="35">
        <v>57</v>
      </c>
      <c r="K26" s="34">
        <v>82</v>
      </c>
      <c r="L26" s="107">
        <v>30.6</v>
      </c>
    </row>
    <row r="27" spans="1:12" ht="19.5" thickBot="1" x14ac:dyDescent="0.3">
      <c r="A27" s="63"/>
      <c r="B27" s="64"/>
      <c r="C27" s="65"/>
      <c r="D27" s="108" t="s">
        <v>25</v>
      </c>
      <c r="E27" s="109"/>
      <c r="F27" s="69">
        <f>SUM(F21:F26)</f>
        <v>552</v>
      </c>
      <c r="G27" s="69">
        <f>SUM(G21:G26)</f>
        <v>13.41</v>
      </c>
      <c r="H27" s="69">
        <f>SUM(H21:H26)</f>
        <v>17.98</v>
      </c>
      <c r="I27" s="69">
        <f>SUM(I21:I26)</f>
        <v>64</v>
      </c>
      <c r="J27" s="69">
        <f>SUM(J21:J26)</f>
        <v>492.83000000000004</v>
      </c>
      <c r="K27" s="110"/>
      <c r="L27" s="111">
        <f>SUM(L21:L26)</f>
        <v>80.039999999999992</v>
      </c>
    </row>
    <row r="28" spans="1:12" ht="18.75" x14ac:dyDescent="0.25">
      <c r="A28" s="55">
        <f>A21</f>
        <v>1</v>
      </c>
      <c r="B28" s="112">
        <f>B21</f>
        <v>2</v>
      </c>
      <c r="C28" s="57" t="s">
        <v>26</v>
      </c>
      <c r="D28" s="58" t="s">
        <v>27</v>
      </c>
      <c r="E28" s="113" t="s">
        <v>72</v>
      </c>
      <c r="F28" s="104">
        <v>60</v>
      </c>
      <c r="G28" s="104">
        <v>0.96</v>
      </c>
      <c r="H28" s="104">
        <v>3.61</v>
      </c>
      <c r="I28" s="104">
        <v>6.17</v>
      </c>
      <c r="J28" s="104">
        <v>60.34</v>
      </c>
      <c r="K28" s="105">
        <v>9</v>
      </c>
      <c r="L28" s="106">
        <v>10.16</v>
      </c>
    </row>
    <row r="29" spans="1:12" ht="18.75" x14ac:dyDescent="0.25">
      <c r="A29" s="62"/>
      <c r="B29" s="13"/>
      <c r="C29" s="14"/>
      <c r="D29" s="43" t="s">
        <v>28</v>
      </c>
      <c r="E29" s="44" t="s">
        <v>38</v>
      </c>
      <c r="F29" s="35">
        <v>200</v>
      </c>
      <c r="G29" s="35">
        <v>3.96</v>
      </c>
      <c r="H29" s="35">
        <v>3</v>
      </c>
      <c r="I29" s="35">
        <v>19.52</v>
      </c>
      <c r="J29" s="35">
        <v>114.64</v>
      </c>
      <c r="K29" s="34">
        <v>113</v>
      </c>
      <c r="L29" s="107">
        <v>10.32</v>
      </c>
    </row>
    <row r="30" spans="1:12" ht="18.75" x14ac:dyDescent="0.25">
      <c r="A30" s="62"/>
      <c r="B30" s="13"/>
      <c r="C30" s="14"/>
      <c r="D30" s="43" t="s">
        <v>29</v>
      </c>
      <c r="E30" s="44" t="s">
        <v>73</v>
      </c>
      <c r="F30" s="35">
        <v>240</v>
      </c>
      <c r="G30" s="35">
        <v>6.29</v>
      </c>
      <c r="H30" s="35">
        <v>2.4500000000000002</v>
      </c>
      <c r="I30" s="35">
        <v>12.14</v>
      </c>
      <c r="J30" s="35">
        <v>316.99</v>
      </c>
      <c r="K30" s="34">
        <v>313</v>
      </c>
      <c r="L30" s="107">
        <v>78.86</v>
      </c>
    </row>
    <row r="31" spans="1:12" ht="18.75" x14ac:dyDescent="0.3">
      <c r="A31" s="62"/>
      <c r="B31" s="13"/>
      <c r="C31" s="14"/>
      <c r="D31" s="43" t="s">
        <v>32</v>
      </c>
      <c r="E31" s="39" t="s">
        <v>108</v>
      </c>
      <c r="F31" s="40">
        <v>40</v>
      </c>
      <c r="G31" s="40">
        <v>3</v>
      </c>
      <c r="H31" s="40">
        <v>1.1599999999999999</v>
      </c>
      <c r="I31" s="40">
        <v>20</v>
      </c>
      <c r="J31" s="40">
        <v>100</v>
      </c>
      <c r="K31" s="77">
        <v>573</v>
      </c>
      <c r="L31" s="84">
        <v>3.61</v>
      </c>
    </row>
    <row r="32" spans="1:12" ht="18.75" x14ac:dyDescent="0.3">
      <c r="A32" s="62"/>
      <c r="B32" s="13"/>
      <c r="C32" s="14"/>
      <c r="D32" s="43" t="s">
        <v>33</v>
      </c>
      <c r="E32" s="39" t="s">
        <v>43</v>
      </c>
      <c r="F32" s="40">
        <v>40</v>
      </c>
      <c r="G32" s="40">
        <v>2.64</v>
      </c>
      <c r="H32" s="40">
        <v>0.48</v>
      </c>
      <c r="I32" s="40">
        <v>13.36</v>
      </c>
      <c r="J32" s="40">
        <v>69.599999999999994</v>
      </c>
      <c r="K32" s="77">
        <v>574</v>
      </c>
      <c r="L32" s="84">
        <v>4.13</v>
      </c>
    </row>
    <row r="33" spans="1:12" ht="18.75" x14ac:dyDescent="0.25">
      <c r="A33" s="62"/>
      <c r="B33" s="13"/>
      <c r="C33" s="14"/>
      <c r="D33" s="43" t="s">
        <v>31</v>
      </c>
      <c r="E33" s="44" t="s">
        <v>56</v>
      </c>
      <c r="F33" s="35">
        <v>180</v>
      </c>
      <c r="G33" s="35">
        <v>0.05</v>
      </c>
      <c r="H33" s="35">
        <v>0</v>
      </c>
      <c r="I33" s="35">
        <v>11.59</v>
      </c>
      <c r="J33" s="35">
        <v>44.12</v>
      </c>
      <c r="K33" s="34">
        <v>495</v>
      </c>
      <c r="L33" s="107">
        <v>4.04</v>
      </c>
    </row>
    <row r="34" spans="1:12" ht="19.5" thickBot="1" x14ac:dyDescent="0.3">
      <c r="A34" s="62"/>
      <c r="B34" s="13"/>
      <c r="C34" s="14"/>
      <c r="D34" s="91" t="s">
        <v>25</v>
      </c>
      <c r="E34" s="92"/>
      <c r="F34" s="93">
        <f>SUM(F28:F33)</f>
        <v>760</v>
      </c>
      <c r="G34" s="93">
        <f t="shared" ref="G34:J34" si="0">SUM(G28:G33)</f>
        <v>16.900000000000002</v>
      </c>
      <c r="H34" s="93">
        <f t="shared" si="0"/>
        <v>10.7</v>
      </c>
      <c r="I34" s="93">
        <f t="shared" si="0"/>
        <v>82.78</v>
      </c>
      <c r="J34" s="93">
        <f t="shared" si="0"/>
        <v>705.69</v>
      </c>
      <c r="K34" s="114"/>
      <c r="L34" s="115">
        <f>SUM(L28:L33)</f>
        <v>111.12</v>
      </c>
    </row>
    <row r="35" spans="1:12" ht="15.75" customHeight="1" thickBot="1" x14ac:dyDescent="0.25">
      <c r="A35" s="97">
        <f>A21</f>
        <v>1</v>
      </c>
      <c r="B35" s="98">
        <f>B21</f>
        <v>2</v>
      </c>
      <c r="C35" s="181" t="s">
        <v>34</v>
      </c>
      <c r="D35" s="182"/>
      <c r="E35" s="99"/>
      <c r="F35" s="100">
        <f>F27+F34</f>
        <v>1312</v>
      </c>
      <c r="G35" s="100">
        <f>G27+G34</f>
        <v>30.310000000000002</v>
      </c>
      <c r="H35" s="100">
        <f>H27+H34</f>
        <v>28.68</v>
      </c>
      <c r="I35" s="100">
        <f>I27+I34</f>
        <v>146.78</v>
      </c>
      <c r="J35" s="100">
        <f>J27+J34</f>
        <v>1198.52</v>
      </c>
      <c r="K35" s="101"/>
      <c r="L35" s="102">
        <f>L27+L34</f>
        <v>191.16</v>
      </c>
    </row>
    <row r="36" spans="1:12" ht="18.75" x14ac:dyDescent="0.3">
      <c r="A36" s="55">
        <v>1</v>
      </c>
      <c r="B36" s="56">
        <v>3</v>
      </c>
      <c r="C36" s="119" t="s">
        <v>20</v>
      </c>
      <c r="D36" s="120" t="s">
        <v>21</v>
      </c>
      <c r="E36" s="28" t="s">
        <v>44</v>
      </c>
      <c r="F36" s="37">
        <v>150</v>
      </c>
      <c r="G36" s="31">
        <v>15</v>
      </c>
      <c r="H36" s="31">
        <v>17.28</v>
      </c>
      <c r="I36" s="31">
        <v>22.54</v>
      </c>
      <c r="J36" s="31">
        <v>315</v>
      </c>
      <c r="K36" s="125">
        <v>279</v>
      </c>
      <c r="L36" s="83">
        <v>77.14</v>
      </c>
    </row>
    <row r="37" spans="1:12" ht="18.75" x14ac:dyDescent="0.3">
      <c r="A37" s="62"/>
      <c r="B37" s="13"/>
      <c r="C37" s="116"/>
      <c r="D37" s="118"/>
      <c r="E37" s="29" t="s">
        <v>45</v>
      </c>
      <c r="F37" s="30">
        <v>20</v>
      </c>
      <c r="G37" s="32">
        <v>1.44</v>
      </c>
      <c r="H37" s="32">
        <v>1.7</v>
      </c>
      <c r="I37" s="32">
        <v>11.1</v>
      </c>
      <c r="J37" s="32">
        <v>65.599999999999994</v>
      </c>
      <c r="K37" s="126">
        <v>471</v>
      </c>
      <c r="L37" s="84">
        <v>8</v>
      </c>
    </row>
    <row r="38" spans="1:12" ht="18.75" x14ac:dyDescent="0.3">
      <c r="A38" s="62"/>
      <c r="B38" s="13"/>
      <c r="C38" s="116"/>
      <c r="D38" s="118" t="s">
        <v>22</v>
      </c>
      <c r="E38" s="29" t="s">
        <v>46</v>
      </c>
      <c r="F38" s="30">
        <v>200</v>
      </c>
      <c r="G38" s="32">
        <v>0.2</v>
      </c>
      <c r="H38" s="32">
        <v>0</v>
      </c>
      <c r="I38" s="32">
        <v>10.02</v>
      </c>
      <c r="J38" s="32">
        <v>39.82</v>
      </c>
      <c r="K38" s="126">
        <v>457</v>
      </c>
      <c r="L38" s="84">
        <v>1.55</v>
      </c>
    </row>
    <row r="39" spans="1:12" ht="18.75" x14ac:dyDescent="0.3">
      <c r="A39" s="62"/>
      <c r="B39" s="13"/>
      <c r="C39" s="116"/>
      <c r="D39" s="118" t="s">
        <v>24</v>
      </c>
      <c r="E39" s="29" t="s">
        <v>107</v>
      </c>
      <c r="F39" s="30">
        <v>150</v>
      </c>
      <c r="G39" s="32">
        <v>1.2</v>
      </c>
      <c r="H39" s="32">
        <v>0.3</v>
      </c>
      <c r="I39" s="32">
        <v>11.25</v>
      </c>
      <c r="J39" s="32">
        <v>57</v>
      </c>
      <c r="K39" s="126">
        <v>82</v>
      </c>
      <c r="L39" s="84">
        <v>30.6</v>
      </c>
    </row>
    <row r="40" spans="1:12" ht="19.5" thickBot="1" x14ac:dyDescent="0.3">
      <c r="A40" s="63"/>
      <c r="B40" s="64"/>
      <c r="C40" s="121"/>
      <c r="D40" s="122" t="s">
        <v>25</v>
      </c>
      <c r="E40" s="67"/>
      <c r="F40" s="71">
        <f>SUM(F36:F39)</f>
        <v>520</v>
      </c>
      <c r="G40" s="71">
        <f t="shared" ref="G40:J40" si="1">SUM(G36:G39)</f>
        <v>17.84</v>
      </c>
      <c r="H40" s="71">
        <f t="shared" si="1"/>
        <v>19.28</v>
      </c>
      <c r="I40" s="71">
        <f t="shared" si="1"/>
        <v>54.91</v>
      </c>
      <c r="J40" s="71">
        <f t="shared" si="1"/>
        <v>477.42</v>
      </c>
      <c r="K40" s="78"/>
      <c r="L40" s="127">
        <f>SUM(L36:L39)</f>
        <v>117.28999999999999</v>
      </c>
    </row>
    <row r="41" spans="1:12" ht="37.5" x14ac:dyDescent="0.25">
      <c r="A41" s="55">
        <f>A36</f>
        <v>1</v>
      </c>
      <c r="B41" s="112">
        <f>B36</f>
        <v>3</v>
      </c>
      <c r="C41" s="119" t="s">
        <v>26</v>
      </c>
      <c r="D41" s="120" t="s">
        <v>27</v>
      </c>
      <c r="E41" s="124" t="s">
        <v>75</v>
      </c>
      <c r="F41" s="37">
        <v>60</v>
      </c>
      <c r="G41" s="31">
        <v>1.66</v>
      </c>
      <c r="H41" s="31">
        <v>0.71</v>
      </c>
      <c r="I41" s="31">
        <v>5.67</v>
      </c>
      <c r="J41" s="31">
        <v>36.54</v>
      </c>
      <c r="K41" s="125">
        <v>157</v>
      </c>
      <c r="L41" s="83">
        <v>21.76</v>
      </c>
    </row>
    <row r="42" spans="1:12" ht="18.75" x14ac:dyDescent="0.25">
      <c r="A42" s="62"/>
      <c r="B42" s="13"/>
      <c r="C42" s="116"/>
      <c r="D42" s="118" t="s">
        <v>28</v>
      </c>
      <c r="E42" s="123" t="s">
        <v>47</v>
      </c>
      <c r="F42" s="30">
        <v>200</v>
      </c>
      <c r="G42" s="32">
        <v>7.58</v>
      </c>
      <c r="H42" s="32">
        <v>5.68</v>
      </c>
      <c r="I42" s="32">
        <v>19.62</v>
      </c>
      <c r="J42" s="32">
        <v>100</v>
      </c>
      <c r="K42" s="126">
        <v>119</v>
      </c>
      <c r="L42" s="84">
        <v>49.92</v>
      </c>
    </row>
    <row r="43" spans="1:12" ht="18.75" x14ac:dyDescent="0.25">
      <c r="A43" s="62"/>
      <c r="B43" s="13"/>
      <c r="C43" s="116"/>
      <c r="D43" s="118" t="s">
        <v>29</v>
      </c>
      <c r="E43" s="123" t="s">
        <v>76</v>
      </c>
      <c r="F43" s="30">
        <v>90</v>
      </c>
      <c r="G43" s="32">
        <v>11.47</v>
      </c>
      <c r="H43" s="32">
        <v>15.29</v>
      </c>
      <c r="I43" s="32">
        <v>5.46</v>
      </c>
      <c r="J43" s="32">
        <v>220.5</v>
      </c>
      <c r="K43" s="126">
        <v>326</v>
      </c>
      <c r="L43" s="84">
        <v>71.83</v>
      </c>
    </row>
    <row r="44" spans="1:12" ht="18.75" x14ac:dyDescent="0.25">
      <c r="A44" s="62"/>
      <c r="B44" s="13"/>
      <c r="C44" s="116"/>
      <c r="D44" s="118" t="s">
        <v>30</v>
      </c>
      <c r="E44" s="123" t="s">
        <v>48</v>
      </c>
      <c r="F44" s="30">
        <v>150</v>
      </c>
      <c r="G44" s="32">
        <v>8.64</v>
      </c>
      <c r="H44" s="32">
        <v>5.79</v>
      </c>
      <c r="I44" s="32">
        <v>38.700000000000003</v>
      </c>
      <c r="J44" s="32">
        <v>195</v>
      </c>
      <c r="K44" s="126">
        <v>202</v>
      </c>
      <c r="L44" s="84">
        <v>12.83</v>
      </c>
    </row>
    <row r="45" spans="1:12" ht="18.75" x14ac:dyDescent="0.3">
      <c r="A45" s="62"/>
      <c r="B45" s="13"/>
      <c r="C45" s="116"/>
      <c r="D45" s="43" t="s">
        <v>32</v>
      </c>
      <c r="E45" s="39" t="s">
        <v>108</v>
      </c>
      <c r="F45" s="40">
        <v>40</v>
      </c>
      <c r="G45" s="40">
        <v>3</v>
      </c>
      <c r="H45" s="40">
        <v>1.1599999999999999</v>
      </c>
      <c r="I45" s="40">
        <v>20</v>
      </c>
      <c r="J45" s="40">
        <v>100</v>
      </c>
      <c r="K45" s="77">
        <v>573</v>
      </c>
      <c r="L45" s="84">
        <v>3.61</v>
      </c>
    </row>
    <row r="46" spans="1:12" ht="18.75" x14ac:dyDescent="0.3">
      <c r="A46" s="62"/>
      <c r="B46" s="13"/>
      <c r="C46" s="116"/>
      <c r="D46" s="43" t="s">
        <v>33</v>
      </c>
      <c r="E46" s="39" t="s">
        <v>43</v>
      </c>
      <c r="F46" s="40">
        <v>40</v>
      </c>
      <c r="G46" s="40">
        <v>2.64</v>
      </c>
      <c r="H46" s="40">
        <v>0.48</v>
      </c>
      <c r="I46" s="40">
        <v>13.36</v>
      </c>
      <c r="J46" s="40">
        <v>69.599999999999994</v>
      </c>
      <c r="K46" s="77">
        <v>574</v>
      </c>
      <c r="L46" s="84">
        <v>4.13</v>
      </c>
    </row>
    <row r="47" spans="1:12" ht="18.75" x14ac:dyDescent="0.25">
      <c r="A47" s="62"/>
      <c r="B47" s="13"/>
      <c r="C47" s="116"/>
      <c r="D47" s="43" t="s">
        <v>31</v>
      </c>
      <c r="E47" s="44" t="s">
        <v>56</v>
      </c>
      <c r="F47" s="35">
        <v>180</v>
      </c>
      <c r="G47" s="35">
        <v>0.05</v>
      </c>
      <c r="H47" s="35">
        <v>0</v>
      </c>
      <c r="I47" s="35">
        <v>11.59</v>
      </c>
      <c r="J47" s="35">
        <v>44.12</v>
      </c>
      <c r="K47" s="50">
        <v>495</v>
      </c>
      <c r="L47" s="88">
        <v>4.04</v>
      </c>
    </row>
    <row r="48" spans="1:12" ht="19.5" thickBot="1" x14ac:dyDescent="0.3">
      <c r="A48" s="63"/>
      <c r="B48" s="64"/>
      <c r="C48" s="65"/>
      <c r="D48" s="108" t="s">
        <v>25</v>
      </c>
      <c r="E48" s="109"/>
      <c r="F48" s="69">
        <f>SUM(F41:F47)</f>
        <v>760</v>
      </c>
      <c r="G48" s="69">
        <f t="shared" ref="G48:J48" si="2">SUM(G41:G47)</f>
        <v>35.04</v>
      </c>
      <c r="H48" s="69">
        <f t="shared" si="2"/>
        <v>29.11</v>
      </c>
      <c r="I48" s="69">
        <f t="shared" si="2"/>
        <v>114.4</v>
      </c>
      <c r="J48" s="69">
        <f t="shared" si="2"/>
        <v>765.76</v>
      </c>
      <c r="K48" s="70"/>
      <c r="L48" s="86">
        <f>SUM(L41:L47)</f>
        <v>168.12</v>
      </c>
    </row>
    <row r="49" spans="1:12" ht="15.75" customHeight="1" thickBot="1" x14ac:dyDescent="0.25">
      <c r="A49" s="134">
        <f>A36</f>
        <v>1</v>
      </c>
      <c r="B49" s="135">
        <f>B36</f>
        <v>3</v>
      </c>
      <c r="C49" s="183" t="s">
        <v>34</v>
      </c>
      <c r="D49" s="184"/>
      <c r="E49" s="128"/>
      <c r="F49" s="129">
        <f>F40+F48</f>
        <v>1280</v>
      </c>
      <c r="G49" s="129">
        <f t="shared" ref="G49:J49" si="3">G40+G48</f>
        <v>52.879999999999995</v>
      </c>
      <c r="H49" s="129">
        <f t="shared" si="3"/>
        <v>48.39</v>
      </c>
      <c r="I49" s="129">
        <f t="shared" si="3"/>
        <v>169.31</v>
      </c>
      <c r="J49" s="129">
        <f t="shared" si="3"/>
        <v>1243.18</v>
      </c>
      <c r="K49" s="130"/>
      <c r="L49" s="140">
        <f>L40+L48</f>
        <v>285.40999999999997</v>
      </c>
    </row>
    <row r="50" spans="1:12" ht="18.75" x14ac:dyDescent="0.25">
      <c r="A50" s="55">
        <v>1</v>
      </c>
      <c r="B50" s="56">
        <v>4</v>
      </c>
      <c r="C50" s="119" t="s">
        <v>20</v>
      </c>
      <c r="D50" s="120" t="s">
        <v>21</v>
      </c>
      <c r="E50" s="124" t="s">
        <v>49</v>
      </c>
      <c r="F50" s="136">
        <v>150</v>
      </c>
      <c r="G50" s="137">
        <v>4.41</v>
      </c>
      <c r="H50" s="137">
        <v>4.62</v>
      </c>
      <c r="I50" s="137">
        <v>14.94</v>
      </c>
      <c r="J50" s="137">
        <v>118.88</v>
      </c>
      <c r="K50" s="125">
        <v>139</v>
      </c>
      <c r="L50" s="83">
        <v>12.78</v>
      </c>
    </row>
    <row r="51" spans="1:12" ht="18.75" x14ac:dyDescent="0.25">
      <c r="A51" s="62"/>
      <c r="B51" s="13"/>
      <c r="C51" s="116"/>
      <c r="D51" s="118" t="s">
        <v>22</v>
      </c>
      <c r="E51" s="123" t="s">
        <v>42</v>
      </c>
      <c r="F51" s="138">
        <v>180</v>
      </c>
      <c r="G51" s="139">
        <v>3.13</v>
      </c>
      <c r="H51" s="139">
        <v>2.57</v>
      </c>
      <c r="I51" s="139">
        <v>13.43</v>
      </c>
      <c r="J51" s="139">
        <v>88.06</v>
      </c>
      <c r="K51" s="126">
        <v>462</v>
      </c>
      <c r="L51" s="84">
        <v>10.57</v>
      </c>
    </row>
    <row r="52" spans="1:12" ht="18.75" x14ac:dyDescent="0.25">
      <c r="A52" s="62"/>
      <c r="B52" s="13"/>
      <c r="C52" s="116"/>
      <c r="D52" s="132" t="s">
        <v>65</v>
      </c>
      <c r="E52" s="133" t="s">
        <v>106</v>
      </c>
      <c r="F52" s="51">
        <v>10</v>
      </c>
      <c r="G52" s="51">
        <v>0.13</v>
      </c>
      <c r="H52" s="51">
        <v>6.15</v>
      </c>
      <c r="I52" s="51">
        <v>0.17</v>
      </c>
      <c r="J52" s="51">
        <v>66.099999999999994</v>
      </c>
      <c r="K52" s="81">
        <v>79</v>
      </c>
      <c r="L52" s="141">
        <v>12.71</v>
      </c>
    </row>
    <row r="53" spans="1:12" ht="18.75" x14ac:dyDescent="0.3">
      <c r="A53" s="62"/>
      <c r="B53" s="13"/>
      <c r="C53" s="116"/>
      <c r="D53" s="132" t="s">
        <v>64</v>
      </c>
      <c r="E53" s="39" t="s">
        <v>105</v>
      </c>
      <c r="F53" s="51">
        <v>12</v>
      </c>
      <c r="G53" s="51">
        <v>3.07</v>
      </c>
      <c r="H53" s="51">
        <v>3.13</v>
      </c>
      <c r="I53" s="51">
        <v>0</v>
      </c>
      <c r="J53" s="51">
        <v>41.16</v>
      </c>
      <c r="K53" s="81">
        <v>75</v>
      </c>
      <c r="L53" s="141">
        <v>8.7799999999999994</v>
      </c>
    </row>
    <row r="54" spans="1:12" ht="18.75" x14ac:dyDescent="0.3">
      <c r="A54" s="62"/>
      <c r="B54" s="13"/>
      <c r="C54" s="116"/>
      <c r="D54" s="118" t="s">
        <v>23</v>
      </c>
      <c r="E54" s="39" t="s">
        <v>37</v>
      </c>
      <c r="F54" s="40">
        <v>20</v>
      </c>
      <c r="G54" s="40">
        <v>1.5</v>
      </c>
      <c r="H54" s="40">
        <v>0.57999999999999996</v>
      </c>
      <c r="I54" s="40">
        <v>10.28</v>
      </c>
      <c r="J54" s="41">
        <v>52.4</v>
      </c>
      <c r="K54" s="77">
        <v>576</v>
      </c>
      <c r="L54" s="84">
        <v>2.97</v>
      </c>
    </row>
    <row r="55" spans="1:12" ht="18.75" x14ac:dyDescent="0.3">
      <c r="A55" s="62"/>
      <c r="B55" s="13"/>
      <c r="C55" s="116"/>
      <c r="D55" s="118" t="s">
        <v>24</v>
      </c>
      <c r="E55" s="29" t="s">
        <v>84</v>
      </c>
      <c r="F55" s="30">
        <v>150</v>
      </c>
      <c r="G55" s="32">
        <v>2.25</v>
      </c>
      <c r="H55" s="32">
        <v>0.75</v>
      </c>
      <c r="I55" s="32">
        <v>31.5</v>
      </c>
      <c r="J55" s="32">
        <v>144</v>
      </c>
      <c r="K55" s="126">
        <v>82</v>
      </c>
      <c r="L55" s="84">
        <v>42.9</v>
      </c>
    </row>
    <row r="56" spans="1:12" ht="19.5" thickBot="1" x14ac:dyDescent="0.3">
      <c r="A56" s="63"/>
      <c r="B56" s="64"/>
      <c r="C56" s="121"/>
      <c r="D56" s="122" t="s">
        <v>25</v>
      </c>
      <c r="E56" s="67"/>
      <c r="F56" s="71">
        <f>SUM(F50:F55)</f>
        <v>522</v>
      </c>
      <c r="G56" s="71">
        <f t="shared" ref="G56:J56" si="4">SUM(G50:G55)</f>
        <v>14.49</v>
      </c>
      <c r="H56" s="71">
        <f t="shared" si="4"/>
        <v>17.799999999999997</v>
      </c>
      <c r="I56" s="71">
        <f t="shared" si="4"/>
        <v>70.319999999999993</v>
      </c>
      <c r="J56" s="71">
        <f t="shared" si="4"/>
        <v>510.59999999999991</v>
      </c>
      <c r="K56" s="78"/>
      <c r="L56" s="127">
        <f>SUM(L50:L55)</f>
        <v>90.710000000000008</v>
      </c>
    </row>
    <row r="57" spans="1:12" ht="18.75" x14ac:dyDescent="0.25">
      <c r="A57" s="55">
        <f>A50</f>
        <v>1</v>
      </c>
      <c r="B57" s="112">
        <f>B50</f>
        <v>4</v>
      </c>
      <c r="C57" s="119" t="s">
        <v>26</v>
      </c>
      <c r="D57" s="120" t="s">
        <v>27</v>
      </c>
      <c r="E57" s="124" t="s">
        <v>80</v>
      </c>
      <c r="F57" s="37">
        <v>60</v>
      </c>
      <c r="G57" s="137">
        <v>0.67</v>
      </c>
      <c r="H57" s="137">
        <v>3.7</v>
      </c>
      <c r="I57" s="137">
        <v>4.24</v>
      </c>
      <c r="J57" s="137">
        <v>53.85</v>
      </c>
      <c r="K57" s="125">
        <v>10</v>
      </c>
      <c r="L57" s="83">
        <v>10.42</v>
      </c>
    </row>
    <row r="58" spans="1:12" ht="18.75" x14ac:dyDescent="0.3">
      <c r="A58" s="62"/>
      <c r="B58" s="13"/>
      <c r="C58" s="116"/>
      <c r="D58" s="43" t="s">
        <v>28</v>
      </c>
      <c r="E58" s="39" t="s">
        <v>68</v>
      </c>
      <c r="F58" s="40">
        <v>250</v>
      </c>
      <c r="G58" s="40">
        <v>1.2</v>
      </c>
      <c r="H58" s="40">
        <v>5.17</v>
      </c>
      <c r="I58" s="40">
        <v>13.75</v>
      </c>
      <c r="J58" s="40">
        <v>120</v>
      </c>
      <c r="K58" s="77">
        <v>95</v>
      </c>
      <c r="L58" s="84">
        <v>12.15</v>
      </c>
    </row>
    <row r="59" spans="1:12" ht="18.75" x14ac:dyDescent="0.25">
      <c r="A59" s="62"/>
      <c r="B59" s="13"/>
      <c r="C59" s="116"/>
      <c r="D59" s="118" t="s">
        <v>29</v>
      </c>
      <c r="E59" s="123" t="s">
        <v>50</v>
      </c>
      <c r="F59" s="30">
        <v>200</v>
      </c>
      <c r="G59" s="139">
        <v>8.06</v>
      </c>
      <c r="H59" s="139">
        <v>13.32</v>
      </c>
      <c r="I59" s="139">
        <v>36.06</v>
      </c>
      <c r="J59" s="139">
        <v>316.44</v>
      </c>
      <c r="K59" s="126">
        <v>375</v>
      </c>
      <c r="L59" s="84">
        <v>42.18</v>
      </c>
    </row>
    <row r="60" spans="1:12" ht="18.75" x14ac:dyDescent="0.3">
      <c r="A60" s="62"/>
      <c r="B60" s="13"/>
      <c r="C60" s="116"/>
      <c r="D60" s="43" t="s">
        <v>32</v>
      </c>
      <c r="E60" s="39" t="s">
        <v>108</v>
      </c>
      <c r="F60" s="40">
        <v>40</v>
      </c>
      <c r="G60" s="40">
        <v>3</v>
      </c>
      <c r="H60" s="40">
        <v>1.1599999999999999</v>
      </c>
      <c r="I60" s="40">
        <v>20</v>
      </c>
      <c r="J60" s="40">
        <v>100</v>
      </c>
      <c r="K60" s="77">
        <v>573</v>
      </c>
      <c r="L60" s="84">
        <v>3.61</v>
      </c>
    </row>
    <row r="61" spans="1:12" ht="18.75" x14ac:dyDescent="0.3">
      <c r="A61" s="62"/>
      <c r="B61" s="13"/>
      <c r="C61" s="116"/>
      <c r="D61" s="43" t="s">
        <v>33</v>
      </c>
      <c r="E61" s="39" t="s">
        <v>43</v>
      </c>
      <c r="F61" s="40">
        <v>40</v>
      </c>
      <c r="G61" s="40">
        <v>2.64</v>
      </c>
      <c r="H61" s="40">
        <v>0.48</v>
      </c>
      <c r="I61" s="40">
        <v>13.36</v>
      </c>
      <c r="J61" s="40">
        <v>69.599999999999994</v>
      </c>
      <c r="K61" s="77">
        <v>574</v>
      </c>
      <c r="L61" s="84">
        <v>4.13</v>
      </c>
    </row>
    <row r="62" spans="1:12" ht="18.75" x14ac:dyDescent="0.25">
      <c r="A62" s="62"/>
      <c r="B62" s="13"/>
      <c r="C62" s="116"/>
      <c r="D62" s="132" t="s">
        <v>31</v>
      </c>
      <c r="E62" s="123" t="s">
        <v>51</v>
      </c>
      <c r="F62" s="30">
        <v>180</v>
      </c>
      <c r="G62" s="139">
        <v>0.28999999999999998</v>
      </c>
      <c r="H62" s="139">
        <v>0.13</v>
      </c>
      <c r="I62" s="139">
        <v>13.01</v>
      </c>
      <c r="J62" s="139">
        <v>53.73</v>
      </c>
      <c r="K62" s="126">
        <v>496</v>
      </c>
      <c r="L62" s="84">
        <v>5.27</v>
      </c>
    </row>
    <row r="63" spans="1:12" ht="19.5" thickBot="1" x14ac:dyDescent="0.3">
      <c r="A63" s="63"/>
      <c r="B63" s="64"/>
      <c r="C63" s="65"/>
      <c r="D63" s="108" t="s">
        <v>25</v>
      </c>
      <c r="E63" s="109"/>
      <c r="F63" s="69">
        <f>SUM(F57:F62)</f>
        <v>770</v>
      </c>
      <c r="G63" s="69">
        <f>SUM(G57:G62)</f>
        <v>15.86</v>
      </c>
      <c r="H63" s="69">
        <f>SUM(H57:H62)</f>
        <v>23.96</v>
      </c>
      <c r="I63" s="69">
        <f>SUM(I57:I62)</f>
        <v>100.42000000000002</v>
      </c>
      <c r="J63" s="69">
        <f>SUM(J57:J62)</f>
        <v>713.62</v>
      </c>
      <c r="K63" s="70"/>
      <c r="L63" s="86">
        <f>SUM(L57:L62)</f>
        <v>77.759999999999991</v>
      </c>
    </row>
    <row r="64" spans="1:12" ht="15.75" customHeight="1" thickBot="1" x14ac:dyDescent="0.25">
      <c r="A64" s="134">
        <f>A50</f>
        <v>1</v>
      </c>
      <c r="B64" s="135">
        <f>B50</f>
        <v>4</v>
      </c>
      <c r="C64" s="183" t="s">
        <v>34</v>
      </c>
      <c r="D64" s="184"/>
      <c r="E64" s="128"/>
      <c r="F64" s="129">
        <f>F56+F63</f>
        <v>1292</v>
      </c>
      <c r="G64" s="129">
        <f>G56+G63</f>
        <v>30.35</v>
      </c>
      <c r="H64" s="129">
        <f>H56+H63</f>
        <v>41.76</v>
      </c>
      <c r="I64" s="129">
        <f>I56+I63</f>
        <v>170.74</v>
      </c>
      <c r="J64" s="129">
        <f>J56+J63</f>
        <v>1224.2199999999998</v>
      </c>
      <c r="K64" s="130"/>
      <c r="L64" s="140">
        <f>L56+L63</f>
        <v>168.47</v>
      </c>
    </row>
    <row r="65" spans="1:12" ht="18.75" x14ac:dyDescent="0.3">
      <c r="A65" s="55">
        <v>1</v>
      </c>
      <c r="B65" s="56">
        <v>5</v>
      </c>
      <c r="C65" s="119" t="s">
        <v>20</v>
      </c>
      <c r="D65" s="162" t="s">
        <v>21</v>
      </c>
      <c r="E65" s="28" t="s">
        <v>77</v>
      </c>
      <c r="F65" s="37">
        <v>150</v>
      </c>
      <c r="G65" s="31">
        <v>17.64</v>
      </c>
      <c r="H65" s="31">
        <v>15.54</v>
      </c>
      <c r="I65" s="31">
        <v>21.22</v>
      </c>
      <c r="J65" s="31">
        <v>307.83999999999997</v>
      </c>
      <c r="K65" s="125">
        <v>289</v>
      </c>
      <c r="L65" s="83">
        <v>67.41</v>
      </c>
    </row>
    <row r="66" spans="1:12" ht="18.75" x14ac:dyDescent="0.3">
      <c r="A66" s="62"/>
      <c r="B66" s="13"/>
      <c r="C66" s="116"/>
      <c r="D66" s="117" t="s">
        <v>79</v>
      </c>
      <c r="E66" s="29" t="s">
        <v>78</v>
      </c>
      <c r="F66" s="30">
        <v>30</v>
      </c>
      <c r="G66" s="32">
        <v>0.48</v>
      </c>
      <c r="H66" s="32">
        <v>2.72</v>
      </c>
      <c r="I66" s="32">
        <v>1.07</v>
      </c>
      <c r="J66" s="32">
        <v>31.05</v>
      </c>
      <c r="K66" s="126">
        <v>408</v>
      </c>
      <c r="L66" s="84">
        <v>5.3</v>
      </c>
    </row>
    <row r="67" spans="1:12" ht="18.75" x14ac:dyDescent="0.25">
      <c r="A67" s="62"/>
      <c r="B67" s="13"/>
      <c r="C67" s="116"/>
      <c r="D67" s="118" t="s">
        <v>22</v>
      </c>
      <c r="E67" s="133" t="s">
        <v>57</v>
      </c>
      <c r="F67" s="51">
        <v>180</v>
      </c>
      <c r="G67" s="51">
        <v>2.92</v>
      </c>
      <c r="H67" s="51">
        <v>2.56</v>
      </c>
      <c r="I67" s="51">
        <v>13.54</v>
      </c>
      <c r="J67" s="51">
        <v>87.17</v>
      </c>
      <c r="K67" s="81">
        <v>465</v>
      </c>
      <c r="L67" s="141">
        <v>8.9499999999999993</v>
      </c>
    </row>
    <row r="68" spans="1:12" ht="18.75" x14ac:dyDescent="0.3">
      <c r="A68" s="62"/>
      <c r="B68" s="13"/>
      <c r="C68" s="116"/>
      <c r="D68" s="118" t="s">
        <v>24</v>
      </c>
      <c r="E68" s="29" t="s">
        <v>66</v>
      </c>
      <c r="F68" s="40">
        <v>150</v>
      </c>
      <c r="G68" s="40">
        <v>0.6</v>
      </c>
      <c r="H68" s="40">
        <v>0.6</v>
      </c>
      <c r="I68" s="40">
        <v>14.7</v>
      </c>
      <c r="J68" s="41">
        <v>70.5</v>
      </c>
      <c r="K68" s="77">
        <v>82</v>
      </c>
      <c r="L68" s="84">
        <v>18.3</v>
      </c>
    </row>
    <row r="69" spans="1:12" ht="19.5" thickBot="1" x14ac:dyDescent="0.3">
      <c r="A69" s="63"/>
      <c r="B69" s="64"/>
      <c r="C69" s="121"/>
      <c r="D69" s="122" t="s">
        <v>25</v>
      </c>
      <c r="E69" s="67"/>
      <c r="F69" s="71">
        <f>SUM(F65:F68)</f>
        <v>510</v>
      </c>
      <c r="G69" s="71">
        <f t="shared" ref="G69:J69" si="5">SUM(G65:G68)</f>
        <v>21.64</v>
      </c>
      <c r="H69" s="71">
        <f t="shared" si="5"/>
        <v>21.419999999999998</v>
      </c>
      <c r="I69" s="71">
        <f t="shared" si="5"/>
        <v>50.53</v>
      </c>
      <c r="J69" s="71">
        <f t="shared" si="5"/>
        <v>496.56</v>
      </c>
      <c r="K69" s="78"/>
      <c r="L69" s="127">
        <f>SUM(L65:L68)</f>
        <v>99.96</v>
      </c>
    </row>
    <row r="70" spans="1:12" ht="18.75" x14ac:dyDescent="0.25">
      <c r="A70" s="55">
        <f>A65</f>
        <v>1</v>
      </c>
      <c r="B70" s="112">
        <f>B65</f>
        <v>5</v>
      </c>
      <c r="C70" s="119" t="s">
        <v>26</v>
      </c>
      <c r="D70" s="120" t="s">
        <v>27</v>
      </c>
      <c r="E70" s="124" t="s">
        <v>67</v>
      </c>
      <c r="F70" s="37">
        <v>60</v>
      </c>
      <c r="G70" s="31">
        <v>0.48</v>
      </c>
      <c r="H70" s="31">
        <v>0.06</v>
      </c>
      <c r="I70" s="31">
        <v>1.5</v>
      </c>
      <c r="J70" s="31">
        <v>8.4</v>
      </c>
      <c r="K70" s="125">
        <v>148</v>
      </c>
      <c r="L70" s="83">
        <v>6.12</v>
      </c>
    </row>
    <row r="71" spans="1:12" ht="18.75" x14ac:dyDescent="0.25">
      <c r="A71" s="62"/>
      <c r="B71" s="13"/>
      <c r="C71" s="116"/>
      <c r="D71" s="118" t="s">
        <v>28</v>
      </c>
      <c r="E71" s="123" t="s">
        <v>52</v>
      </c>
      <c r="F71" s="30">
        <v>200</v>
      </c>
      <c r="G71" s="32">
        <v>1.02</v>
      </c>
      <c r="H71" s="32">
        <v>4.3</v>
      </c>
      <c r="I71" s="32">
        <v>16.2</v>
      </c>
      <c r="J71" s="32">
        <v>100.78</v>
      </c>
      <c r="K71" s="126">
        <v>100</v>
      </c>
      <c r="L71" s="84">
        <v>10</v>
      </c>
    </row>
    <row r="72" spans="1:12" ht="18.75" x14ac:dyDescent="0.25">
      <c r="A72" s="62"/>
      <c r="B72" s="13"/>
      <c r="C72" s="116"/>
      <c r="D72" s="118" t="s">
        <v>29</v>
      </c>
      <c r="E72" s="123" t="s">
        <v>53</v>
      </c>
      <c r="F72" s="30">
        <v>90</v>
      </c>
      <c r="G72" s="32">
        <v>20.83</v>
      </c>
      <c r="H72" s="32">
        <v>12.27</v>
      </c>
      <c r="I72" s="32">
        <v>1.29</v>
      </c>
      <c r="J72" s="32">
        <v>199.22</v>
      </c>
      <c r="K72" s="126">
        <v>356</v>
      </c>
      <c r="L72" s="84">
        <v>51.92</v>
      </c>
    </row>
    <row r="73" spans="1:12" ht="18.75" x14ac:dyDescent="0.25">
      <c r="A73" s="62"/>
      <c r="B73" s="13"/>
      <c r="C73" s="116"/>
      <c r="D73" s="118" t="s">
        <v>30</v>
      </c>
      <c r="E73" s="123" t="s">
        <v>81</v>
      </c>
      <c r="F73" s="30">
        <v>150</v>
      </c>
      <c r="G73" s="32">
        <v>3.82</v>
      </c>
      <c r="H73" s="32">
        <v>4.68</v>
      </c>
      <c r="I73" s="32">
        <v>39.630000000000003</v>
      </c>
      <c r="J73" s="32">
        <v>216.03</v>
      </c>
      <c r="K73" s="126">
        <v>385</v>
      </c>
      <c r="L73" s="84">
        <v>14.57</v>
      </c>
    </row>
    <row r="74" spans="1:12" ht="18.75" x14ac:dyDescent="0.3">
      <c r="A74" s="62"/>
      <c r="B74" s="13"/>
      <c r="C74" s="116"/>
      <c r="D74" s="43" t="s">
        <v>31</v>
      </c>
      <c r="E74" s="39" t="s">
        <v>70</v>
      </c>
      <c r="F74" s="40">
        <v>200</v>
      </c>
      <c r="G74" s="40">
        <v>1</v>
      </c>
      <c r="H74" s="40">
        <v>0</v>
      </c>
      <c r="I74" s="40">
        <v>20.2</v>
      </c>
      <c r="J74" s="40">
        <v>84.44</v>
      </c>
      <c r="K74" s="77">
        <v>501</v>
      </c>
      <c r="L74" s="84">
        <v>21</v>
      </c>
    </row>
    <row r="75" spans="1:12" ht="18.75" x14ac:dyDescent="0.3">
      <c r="A75" s="62"/>
      <c r="B75" s="13"/>
      <c r="C75" s="116"/>
      <c r="D75" s="43" t="s">
        <v>32</v>
      </c>
      <c r="E75" s="39" t="s">
        <v>108</v>
      </c>
      <c r="F75" s="40">
        <v>40</v>
      </c>
      <c r="G75" s="40">
        <v>3</v>
      </c>
      <c r="H75" s="40">
        <v>1.1599999999999999</v>
      </c>
      <c r="I75" s="40">
        <v>20</v>
      </c>
      <c r="J75" s="40">
        <v>100</v>
      </c>
      <c r="K75" s="77">
        <v>573</v>
      </c>
      <c r="L75" s="84">
        <v>3.61</v>
      </c>
    </row>
    <row r="76" spans="1:12" ht="18.75" x14ac:dyDescent="0.3">
      <c r="A76" s="62"/>
      <c r="B76" s="13"/>
      <c r="C76" s="116"/>
      <c r="D76" s="43" t="s">
        <v>33</v>
      </c>
      <c r="E76" s="39" t="s">
        <v>43</v>
      </c>
      <c r="F76" s="40">
        <v>40</v>
      </c>
      <c r="G76" s="40">
        <v>2.64</v>
      </c>
      <c r="H76" s="40">
        <v>0.48</v>
      </c>
      <c r="I76" s="40">
        <v>13.36</v>
      </c>
      <c r="J76" s="40">
        <v>69.599999999999994</v>
      </c>
      <c r="K76" s="77">
        <v>574</v>
      </c>
      <c r="L76" s="84">
        <v>4.13</v>
      </c>
    </row>
    <row r="77" spans="1:12" ht="19.5" thickBot="1" x14ac:dyDescent="0.3">
      <c r="A77" s="63"/>
      <c r="B77" s="64"/>
      <c r="C77" s="65"/>
      <c r="D77" s="108" t="s">
        <v>25</v>
      </c>
      <c r="E77" s="109"/>
      <c r="F77" s="69">
        <f>SUM(F70:F76)</f>
        <v>780</v>
      </c>
      <c r="G77" s="69">
        <f>SUM(G70:G76)</f>
        <v>32.79</v>
      </c>
      <c r="H77" s="69">
        <f>SUM(H70:H76)</f>
        <v>22.95</v>
      </c>
      <c r="I77" s="69">
        <f>SUM(I70:I76)</f>
        <v>112.18</v>
      </c>
      <c r="J77" s="69">
        <f>SUM(J70:J76)</f>
        <v>778.46999999999991</v>
      </c>
      <c r="K77" s="70"/>
      <c r="L77" s="86">
        <f>SUM(L70:L76)</f>
        <v>111.35000000000001</v>
      </c>
    </row>
    <row r="78" spans="1:12" ht="15.75" customHeight="1" thickBot="1" x14ac:dyDescent="0.25">
      <c r="A78" s="134">
        <f>A65</f>
        <v>1</v>
      </c>
      <c r="B78" s="135">
        <f>B65</f>
        <v>5</v>
      </c>
      <c r="C78" s="183" t="s">
        <v>34</v>
      </c>
      <c r="D78" s="184"/>
      <c r="E78" s="128"/>
      <c r="F78" s="129">
        <f>F69+F77</f>
        <v>1290</v>
      </c>
      <c r="G78" s="129">
        <f>G69+G77</f>
        <v>54.43</v>
      </c>
      <c r="H78" s="129">
        <f>H69+H77</f>
        <v>44.37</v>
      </c>
      <c r="I78" s="129">
        <f>I69+I77</f>
        <v>162.71</v>
      </c>
      <c r="J78" s="129">
        <f>J69+J77</f>
        <v>1275.03</v>
      </c>
      <c r="K78" s="130"/>
      <c r="L78" s="131">
        <f>L69+L77</f>
        <v>211.31</v>
      </c>
    </row>
    <row r="79" spans="1:12" ht="18.75" x14ac:dyDescent="0.25">
      <c r="A79" s="55">
        <v>1</v>
      </c>
      <c r="B79" s="56">
        <v>6</v>
      </c>
      <c r="C79" s="57" t="s">
        <v>20</v>
      </c>
      <c r="D79" s="58" t="s">
        <v>21</v>
      </c>
      <c r="E79" s="103" t="s">
        <v>92</v>
      </c>
      <c r="F79" s="104">
        <v>150</v>
      </c>
      <c r="G79" s="104">
        <v>4.66</v>
      </c>
      <c r="H79" s="104">
        <v>4.46</v>
      </c>
      <c r="I79" s="104">
        <v>23.34</v>
      </c>
      <c r="J79" s="104">
        <v>151.5</v>
      </c>
      <c r="K79" s="105">
        <v>230</v>
      </c>
      <c r="L79" s="106">
        <v>12.24</v>
      </c>
    </row>
    <row r="80" spans="1:12" ht="18.75" x14ac:dyDescent="0.25">
      <c r="A80" s="62"/>
      <c r="B80" s="13"/>
      <c r="C80" s="14"/>
      <c r="D80" s="43" t="s">
        <v>22</v>
      </c>
      <c r="E80" s="27" t="s">
        <v>46</v>
      </c>
      <c r="F80" s="35">
        <v>200</v>
      </c>
      <c r="G80" s="35">
        <v>0.2</v>
      </c>
      <c r="H80" s="35">
        <v>0</v>
      </c>
      <c r="I80" s="35">
        <v>10.02</v>
      </c>
      <c r="J80" s="35">
        <v>39.82</v>
      </c>
      <c r="K80" s="34">
        <v>457</v>
      </c>
      <c r="L80" s="107">
        <v>1.55</v>
      </c>
    </row>
    <row r="81" spans="1:12" ht="18.75" x14ac:dyDescent="0.25">
      <c r="A81" s="62"/>
      <c r="B81" s="13"/>
      <c r="C81" s="14"/>
      <c r="D81" s="43" t="s">
        <v>23</v>
      </c>
      <c r="E81" s="27" t="s">
        <v>37</v>
      </c>
      <c r="F81" s="35">
        <v>20</v>
      </c>
      <c r="G81" s="35">
        <v>1.5</v>
      </c>
      <c r="H81" s="35">
        <v>0.57999999999999996</v>
      </c>
      <c r="I81" s="35">
        <v>10.28</v>
      </c>
      <c r="J81" s="35">
        <v>52.4</v>
      </c>
      <c r="K81" s="34">
        <v>576</v>
      </c>
      <c r="L81" s="107">
        <v>2.97</v>
      </c>
    </row>
    <row r="82" spans="1:12" ht="18.75" x14ac:dyDescent="0.3">
      <c r="A82" s="62"/>
      <c r="B82" s="13"/>
      <c r="C82" s="14"/>
      <c r="D82" s="42" t="s">
        <v>64</v>
      </c>
      <c r="E82" s="39" t="s">
        <v>105</v>
      </c>
      <c r="F82" s="35">
        <v>12</v>
      </c>
      <c r="G82" s="35">
        <v>3.07</v>
      </c>
      <c r="H82" s="35">
        <v>3.13</v>
      </c>
      <c r="I82" s="35">
        <v>0</v>
      </c>
      <c r="J82" s="35">
        <v>41.16</v>
      </c>
      <c r="K82" s="34">
        <v>75</v>
      </c>
      <c r="L82" s="107">
        <v>8.7799999999999994</v>
      </c>
    </row>
    <row r="83" spans="1:12" ht="18.75" x14ac:dyDescent="0.25">
      <c r="A83" s="62"/>
      <c r="B83" s="13"/>
      <c r="C83" s="14"/>
      <c r="D83" s="42" t="s">
        <v>65</v>
      </c>
      <c r="E83" s="27" t="s">
        <v>106</v>
      </c>
      <c r="F83" s="35">
        <v>10</v>
      </c>
      <c r="G83" s="35">
        <v>0.13</v>
      </c>
      <c r="H83" s="35">
        <v>6.15</v>
      </c>
      <c r="I83" s="35">
        <v>0.17</v>
      </c>
      <c r="J83" s="35">
        <v>66.099999999999994</v>
      </c>
      <c r="K83" s="34">
        <v>79</v>
      </c>
      <c r="L83" s="107">
        <v>12.71</v>
      </c>
    </row>
    <row r="84" spans="1:12" ht="18.75" x14ac:dyDescent="0.3">
      <c r="A84" s="62"/>
      <c r="B84" s="13"/>
      <c r="C84" s="14"/>
      <c r="D84" s="43" t="s">
        <v>24</v>
      </c>
      <c r="E84" s="29" t="s">
        <v>84</v>
      </c>
      <c r="F84" s="35">
        <v>150</v>
      </c>
      <c r="G84" s="35">
        <v>2.25</v>
      </c>
      <c r="H84" s="35">
        <v>0.75</v>
      </c>
      <c r="I84" s="35">
        <v>31.5</v>
      </c>
      <c r="J84" s="35">
        <v>144</v>
      </c>
      <c r="K84" s="34">
        <v>82</v>
      </c>
      <c r="L84" s="107">
        <v>42.9</v>
      </c>
    </row>
    <row r="85" spans="1:12" ht="19.5" thickBot="1" x14ac:dyDescent="0.3">
      <c r="A85" s="63"/>
      <c r="B85" s="64"/>
      <c r="C85" s="65"/>
      <c r="D85" s="108" t="s">
        <v>25</v>
      </c>
      <c r="E85" s="109"/>
      <c r="F85" s="69">
        <f>SUM(F79:F84)</f>
        <v>542</v>
      </c>
      <c r="G85" s="69">
        <f>SUM(G79:G84)</f>
        <v>11.81</v>
      </c>
      <c r="H85" s="69">
        <f>SUM(H79:H84)</f>
        <v>15.07</v>
      </c>
      <c r="I85" s="69">
        <f>SUM(I79:I84)</f>
        <v>75.31</v>
      </c>
      <c r="J85" s="69">
        <f>SUM(J79:J84)</f>
        <v>494.98</v>
      </c>
      <c r="K85" s="110"/>
      <c r="L85" s="111">
        <f>SUM(L79:L84)</f>
        <v>81.150000000000006</v>
      </c>
    </row>
    <row r="86" spans="1:12" ht="15.75" customHeight="1" x14ac:dyDescent="0.25">
      <c r="A86" s="55">
        <v>1</v>
      </c>
      <c r="B86" s="112">
        <v>6</v>
      </c>
      <c r="C86" s="119" t="s">
        <v>26</v>
      </c>
      <c r="D86" s="120" t="s">
        <v>27</v>
      </c>
      <c r="E86" s="124" t="s">
        <v>93</v>
      </c>
      <c r="F86" s="37">
        <v>60</v>
      </c>
      <c r="G86" s="31">
        <v>0.51</v>
      </c>
      <c r="H86" s="31">
        <v>3.66</v>
      </c>
      <c r="I86" s="31">
        <v>1.72</v>
      </c>
      <c r="J86" s="31">
        <v>42.29</v>
      </c>
      <c r="K86" s="125">
        <v>16</v>
      </c>
      <c r="L86" s="83">
        <v>13.61</v>
      </c>
    </row>
    <row r="87" spans="1:12" ht="15.75" customHeight="1" x14ac:dyDescent="0.25">
      <c r="A87" s="62"/>
      <c r="B87" s="13"/>
      <c r="C87" s="116"/>
      <c r="D87" s="118" t="s">
        <v>28</v>
      </c>
      <c r="E87" s="123" t="s">
        <v>94</v>
      </c>
      <c r="F87" s="30">
        <v>200</v>
      </c>
      <c r="G87" s="32">
        <v>5.88</v>
      </c>
      <c r="H87" s="32">
        <v>8.48</v>
      </c>
      <c r="I87" s="32">
        <v>17.84</v>
      </c>
      <c r="J87" s="32">
        <v>170.22</v>
      </c>
      <c r="K87" s="126">
        <v>123</v>
      </c>
      <c r="L87" s="84">
        <v>42.65</v>
      </c>
    </row>
    <row r="88" spans="1:12" ht="15.75" customHeight="1" x14ac:dyDescent="0.25">
      <c r="A88" s="62"/>
      <c r="B88" s="13"/>
      <c r="C88" s="116"/>
      <c r="D88" s="118" t="s">
        <v>29</v>
      </c>
      <c r="E88" s="123" t="s">
        <v>95</v>
      </c>
      <c r="F88" s="30">
        <v>90</v>
      </c>
      <c r="G88" s="32">
        <v>8.8699999999999992</v>
      </c>
      <c r="H88" s="32">
        <v>6.03</v>
      </c>
      <c r="I88" s="32">
        <v>2.91</v>
      </c>
      <c r="J88" s="32">
        <v>119.99</v>
      </c>
      <c r="K88" s="126">
        <v>303</v>
      </c>
      <c r="L88" s="84">
        <v>66.150000000000006</v>
      </c>
    </row>
    <row r="89" spans="1:12" ht="15.75" customHeight="1" x14ac:dyDescent="0.25">
      <c r="A89" s="62"/>
      <c r="B89" s="13"/>
      <c r="C89" s="116"/>
      <c r="D89" s="118" t="s">
        <v>30</v>
      </c>
      <c r="E89" s="123" t="s">
        <v>39</v>
      </c>
      <c r="F89" s="30">
        <v>150</v>
      </c>
      <c r="G89" s="32">
        <v>1.83</v>
      </c>
      <c r="H89" s="32">
        <v>5.21</v>
      </c>
      <c r="I89" s="32">
        <v>25.47</v>
      </c>
      <c r="J89" s="32">
        <v>143.69</v>
      </c>
      <c r="K89" s="126">
        <v>377</v>
      </c>
      <c r="L89" s="84">
        <v>25.13</v>
      </c>
    </row>
    <row r="90" spans="1:12" ht="15.75" customHeight="1" x14ac:dyDescent="0.3">
      <c r="A90" s="62"/>
      <c r="B90" s="13"/>
      <c r="C90" s="116"/>
      <c r="D90" s="43" t="s">
        <v>32</v>
      </c>
      <c r="E90" s="39" t="s">
        <v>108</v>
      </c>
      <c r="F90" s="40">
        <v>40</v>
      </c>
      <c r="G90" s="40">
        <v>3</v>
      </c>
      <c r="H90" s="40">
        <v>1.1599999999999999</v>
      </c>
      <c r="I90" s="40">
        <v>20</v>
      </c>
      <c r="J90" s="40">
        <v>100</v>
      </c>
      <c r="K90" s="77">
        <v>573</v>
      </c>
      <c r="L90" s="84">
        <v>3.61</v>
      </c>
    </row>
    <row r="91" spans="1:12" ht="15.75" customHeight="1" x14ac:dyDescent="0.3">
      <c r="A91" s="62"/>
      <c r="B91" s="13"/>
      <c r="C91" s="116"/>
      <c r="D91" s="43" t="s">
        <v>33</v>
      </c>
      <c r="E91" s="39" t="s">
        <v>43</v>
      </c>
      <c r="F91" s="40">
        <v>40</v>
      </c>
      <c r="G91" s="40">
        <v>2.64</v>
      </c>
      <c r="H91" s="40">
        <v>0.48</v>
      </c>
      <c r="I91" s="40">
        <v>13.36</v>
      </c>
      <c r="J91" s="40">
        <v>69.599999999999994</v>
      </c>
      <c r="K91" s="77">
        <v>574</v>
      </c>
      <c r="L91" s="84">
        <v>4.13</v>
      </c>
    </row>
    <row r="92" spans="1:12" ht="15.75" customHeight="1" x14ac:dyDescent="0.3">
      <c r="A92" s="62"/>
      <c r="B92" s="13"/>
      <c r="C92" s="116"/>
      <c r="D92" s="43" t="s">
        <v>31</v>
      </c>
      <c r="E92" s="39" t="s">
        <v>96</v>
      </c>
      <c r="F92" s="40">
        <v>180</v>
      </c>
      <c r="G92" s="40">
        <v>0.28999999999999998</v>
      </c>
      <c r="H92" s="40">
        <v>0.2</v>
      </c>
      <c r="I92" s="40">
        <v>13.72</v>
      </c>
      <c r="J92" s="40">
        <v>59.33</v>
      </c>
      <c r="K92" s="77">
        <v>487</v>
      </c>
      <c r="L92" s="84">
        <v>8.75</v>
      </c>
    </row>
    <row r="93" spans="1:12" ht="15.75" customHeight="1" thickBot="1" x14ac:dyDescent="0.3">
      <c r="A93" s="63"/>
      <c r="B93" s="64"/>
      <c r="C93" s="65"/>
      <c r="D93" s="108" t="s">
        <v>25</v>
      </c>
      <c r="E93" s="109"/>
      <c r="F93" s="69">
        <f>SUM(F86:F92)</f>
        <v>760</v>
      </c>
      <c r="G93" s="69">
        <f>SUM(G86:G92)</f>
        <v>23.019999999999996</v>
      </c>
      <c r="H93" s="69">
        <f>SUM(H86:H92)</f>
        <v>25.220000000000002</v>
      </c>
      <c r="I93" s="69">
        <f>SUM(I86:I92)</f>
        <v>95.02</v>
      </c>
      <c r="J93" s="69">
        <f>SUM(J86:J92)</f>
        <v>705.12000000000012</v>
      </c>
      <c r="K93" s="70"/>
      <c r="L93" s="86">
        <f>SUM(L86:L92)</f>
        <v>164.03</v>
      </c>
    </row>
    <row r="94" spans="1:12" ht="15.75" customHeight="1" thickBot="1" x14ac:dyDescent="0.25">
      <c r="A94" s="134">
        <v>1</v>
      </c>
      <c r="B94" s="135">
        <v>6</v>
      </c>
      <c r="C94" s="183" t="s">
        <v>34</v>
      </c>
      <c r="D94" s="184"/>
      <c r="E94" s="128"/>
      <c r="F94" s="129">
        <f>F85+F93</f>
        <v>1302</v>
      </c>
      <c r="G94" s="129">
        <f>G85+G93</f>
        <v>34.83</v>
      </c>
      <c r="H94" s="129">
        <f>H85+H93</f>
        <v>40.290000000000006</v>
      </c>
      <c r="I94" s="129">
        <f>I85+I93</f>
        <v>170.32999999999998</v>
      </c>
      <c r="J94" s="129">
        <f>J85+J93</f>
        <v>1200.1000000000001</v>
      </c>
      <c r="K94" s="130"/>
      <c r="L94" s="131">
        <f>L85+L93</f>
        <v>245.18</v>
      </c>
    </row>
    <row r="95" spans="1:12" ht="15.75" customHeight="1" x14ac:dyDescent="0.3">
      <c r="A95" s="55">
        <v>1</v>
      </c>
      <c r="B95" s="56">
        <v>7</v>
      </c>
      <c r="C95" s="119" t="s">
        <v>20</v>
      </c>
      <c r="D95" s="162" t="s">
        <v>21</v>
      </c>
      <c r="E95" s="28" t="s">
        <v>97</v>
      </c>
      <c r="F95" s="37">
        <v>150</v>
      </c>
      <c r="G95" s="31">
        <v>5.0199999999999996</v>
      </c>
      <c r="H95" s="31">
        <v>11.13</v>
      </c>
      <c r="I95" s="31">
        <v>3.69</v>
      </c>
      <c r="J95" s="31">
        <v>170</v>
      </c>
      <c r="K95" s="125">
        <v>269</v>
      </c>
      <c r="L95" s="83">
        <v>40.85</v>
      </c>
    </row>
    <row r="96" spans="1:12" ht="15.75" customHeight="1" x14ac:dyDescent="0.3">
      <c r="A96" s="62"/>
      <c r="B96" s="13"/>
      <c r="C96" s="116"/>
      <c r="D96" s="169" t="s">
        <v>65</v>
      </c>
      <c r="E96" s="163" t="s">
        <v>106</v>
      </c>
      <c r="F96" s="164">
        <v>10</v>
      </c>
      <c r="G96" s="165">
        <v>0.13</v>
      </c>
      <c r="H96" s="165">
        <v>6.15</v>
      </c>
      <c r="I96" s="165">
        <v>0.17</v>
      </c>
      <c r="J96" s="165">
        <v>66.099999999999994</v>
      </c>
      <c r="K96" s="166">
        <v>79</v>
      </c>
      <c r="L96" s="144">
        <v>12.71</v>
      </c>
    </row>
    <row r="97" spans="1:12" ht="15.75" customHeight="1" x14ac:dyDescent="0.3">
      <c r="A97" s="62"/>
      <c r="B97" s="13"/>
      <c r="C97" s="116"/>
      <c r="D97" s="169" t="s">
        <v>64</v>
      </c>
      <c r="E97" s="163" t="s">
        <v>105</v>
      </c>
      <c r="F97" s="164">
        <v>12</v>
      </c>
      <c r="G97" s="165">
        <v>3.07</v>
      </c>
      <c r="H97" s="165">
        <v>3.13</v>
      </c>
      <c r="I97" s="165">
        <v>0</v>
      </c>
      <c r="J97" s="165">
        <v>41.16</v>
      </c>
      <c r="K97" s="166">
        <v>75</v>
      </c>
      <c r="L97" s="144">
        <v>8.7799999999999994</v>
      </c>
    </row>
    <row r="98" spans="1:12" ht="15.75" customHeight="1" x14ac:dyDescent="0.3">
      <c r="A98" s="62"/>
      <c r="B98" s="13"/>
      <c r="C98" s="116"/>
      <c r="D98" s="118" t="s">
        <v>22</v>
      </c>
      <c r="E98" s="163" t="s">
        <v>42</v>
      </c>
      <c r="F98" s="164">
        <v>180</v>
      </c>
      <c r="G98" s="165">
        <v>3.13</v>
      </c>
      <c r="H98" s="165">
        <v>2.57</v>
      </c>
      <c r="I98" s="165">
        <v>13.43</v>
      </c>
      <c r="J98" s="165">
        <v>88.06</v>
      </c>
      <c r="K98" s="166">
        <v>462</v>
      </c>
      <c r="L98" s="144">
        <v>10.57</v>
      </c>
    </row>
    <row r="99" spans="1:12" ht="15.75" customHeight="1" x14ac:dyDescent="0.25">
      <c r="A99" s="62"/>
      <c r="B99" s="13"/>
      <c r="C99" s="116"/>
      <c r="D99" s="43" t="s">
        <v>23</v>
      </c>
      <c r="E99" s="27" t="s">
        <v>37</v>
      </c>
      <c r="F99" s="35">
        <v>20</v>
      </c>
      <c r="G99" s="35">
        <v>1.5</v>
      </c>
      <c r="H99" s="35">
        <v>0.57999999999999996</v>
      </c>
      <c r="I99" s="35">
        <v>10.28</v>
      </c>
      <c r="J99" s="35">
        <v>52.4</v>
      </c>
      <c r="K99" s="34">
        <v>576</v>
      </c>
      <c r="L99" s="107">
        <v>2.98</v>
      </c>
    </row>
    <row r="100" spans="1:12" ht="15.75" customHeight="1" x14ac:dyDescent="0.3">
      <c r="A100" s="62"/>
      <c r="B100" s="13"/>
      <c r="C100" s="116"/>
      <c r="D100" s="118" t="s">
        <v>24</v>
      </c>
      <c r="E100" s="29" t="s">
        <v>107</v>
      </c>
      <c r="F100" s="40">
        <v>150</v>
      </c>
      <c r="G100" s="40">
        <v>1.2</v>
      </c>
      <c r="H100" s="40">
        <v>0.3</v>
      </c>
      <c r="I100" s="40">
        <v>11.25</v>
      </c>
      <c r="J100" s="41">
        <v>57</v>
      </c>
      <c r="K100" s="77">
        <v>82</v>
      </c>
      <c r="L100" s="84">
        <v>30.6</v>
      </c>
    </row>
    <row r="101" spans="1:12" ht="15.75" customHeight="1" thickBot="1" x14ac:dyDescent="0.3">
      <c r="A101" s="63"/>
      <c r="B101" s="64"/>
      <c r="C101" s="121"/>
      <c r="D101" s="122" t="s">
        <v>25</v>
      </c>
      <c r="E101" s="67"/>
      <c r="F101" s="71">
        <f>SUM(F95:F100)</f>
        <v>522</v>
      </c>
      <c r="G101" s="71">
        <f>SUM(G95:G100)</f>
        <v>14.049999999999997</v>
      </c>
      <c r="H101" s="71">
        <f>SUM(H95:H100)</f>
        <v>23.86</v>
      </c>
      <c r="I101" s="71">
        <f>SUM(I95:I100)</f>
        <v>38.82</v>
      </c>
      <c r="J101" s="71">
        <f>SUM(J95:J100)</f>
        <v>474.71999999999997</v>
      </c>
      <c r="K101" s="78"/>
      <c r="L101" s="127">
        <f>SUM(L95:L100)</f>
        <v>106.49000000000001</v>
      </c>
    </row>
    <row r="102" spans="1:12" ht="15.75" customHeight="1" x14ac:dyDescent="0.25">
      <c r="A102" s="55">
        <f>A95</f>
        <v>1</v>
      </c>
      <c r="B102" s="112">
        <v>7</v>
      </c>
      <c r="C102" s="119" t="s">
        <v>26</v>
      </c>
      <c r="D102" s="120" t="s">
        <v>27</v>
      </c>
      <c r="E102" s="124" t="s">
        <v>98</v>
      </c>
      <c r="F102" s="37">
        <v>70</v>
      </c>
      <c r="G102" s="31">
        <v>0.56000000000000005</v>
      </c>
      <c r="H102" s="31">
        <v>7.0000000000000007E-2</v>
      </c>
      <c r="I102" s="31">
        <v>1.19</v>
      </c>
      <c r="J102" s="31">
        <v>9.1</v>
      </c>
      <c r="K102" s="125">
        <v>149</v>
      </c>
      <c r="L102" s="83">
        <v>16.32</v>
      </c>
    </row>
    <row r="103" spans="1:12" ht="15.75" customHeight="1" x14ac:dyDescent="0.25">
      <c r="A103" s="62"/>
      <c r="B103" s="13"/>
      <c r="C103" s="116"/>
      <c r="D103" s="118" t="s">
        <v>28</v>
      </c>
      <c r="E103" s="123" t="s">
        <v>61</v>
      </c>
      <c r="F103" s="30">
        <v>200</v>
      </c>
      <c r="G103" s="32">
        <v>1.3</v>
      </c>
      <c r="H103" s="32">
        <v>2.88</v>
      </c>
      <c r="I103" s="32">
        <v>13.8</v>
      </c>
      <c r="J103" s="32">
        <v>81.88</v>
      </c>
      <c r="K103" s="126">
        <v>115</v>
      </c>
      <c r="L103" s="84">
        <v>5.62</v>
      </c>
    </row>
    <row r="104" spans="1:12" ht="15.75" customHeight="1" x14ac:dyDescent="0.25">
      <c r="A104" s="62"/>
      <c r="B104" s="13"/>
      <c r="C104" s="116"/>
      <c r="D104" s="118" t="s">
        <v>29</v>
      </c>
      <c r="E104" s="123" t="s">
        <v>99</v>
      </c>
      <c r="F104" s="30">
        <v>90</v>
      </c>
      <c r="G104" s="32">
        <v>8.51</v>
      </c>
      <c r="H104" s="32">
        <v>12</v>
      </c>
      <c r="I104" s="32">
        <v>8.27</v>
      </c>
      <c r="J104" s="32">
        <v>185.12</v>
      </c>
      <c r="K104" s="126">
        <v>349</v>
      </c>
      <c r="L104" s="84">
        <v>51.01</v>
      </c>
    </row>
    <row r="105" spans="1:12" ht="15.75" customHeight="1" x14ac:dyDescent="0.25">
      <c r="A105" s="62"/>
      <c r="B105" s="13"/>
      <c r="C105" s="116"/>
      <c r="D105" s="118" t="s">
        <v>30</v>
      </c>
      <c r="E105" s="123" t="s">
        <v>54</v>
      </c>
      <c r="F105" s="30">
        <v>150</v>
      </c>
      <c r="G105" s="32">
        <v>5.68</v>
      </c>
      <c r="H105" s="32">
        <v>4.3499999999999996</v>
      </c>
      <c r="I105" s="32">
        <v>36.06</v>
      </c>
      <c r="J105" s="32">
        <v>206.34</v>
      </c>
      <c r="K105" s="126">
        <v>256</v>
      </c>
      <c r="L105" s="84">
        <v>10.46</v>
      </c>
    </row>
    <row r="106" spans="1:12" ht="15.75" customHeight="1" x14ac:dyDescent="0.3">
      <c r="A106" s="62"/>
      <c r="B106" s="13"/>
      <c r="C106" s="116"/>
      <c r="D106" s="43" t="s">
        <v>31</v>
      </c>
      <c r="E106" s="39" t="s">
        <v>51</v>
      </c>
      <c r="F106" s="40">
        <v>180</v>
      </c>
      <c r="G106" s="40">
        <v>0.28999999999999998</v>
      </c>
      <c r="H106" s="40">
        <v>0.13</v>
      </c>
      <c r="I106" s="40">
        <v>13.01</v>
      </c>
      <c r="J106" s="40">
        <v>53.73</v>
      </c>
      <c r="K106" s="77">
        <v>496</v>
      </c>
      <c r="L106" s="84">
        <v>5.27</v>
      </c>
    </row>
    <row r="107" spans="1:12" ht="15.75" customHeight="1" x14ac:dyDescent="0.3">
      <c r="A107" s="62"/>
      <c r="B107" s="13"/>
      <c r="C107" s="116"/>
      <c r="D107" s="43" t="s">
        <v>32</v>
      </c>
      <c r="E107" s="39" t="s">
        <v>108</v>
      </c>
      <c r="F107" s="40">
        <v>40</v>
      </c>
      <c r="G107" s="40">
        <v>3</v>
      </c>
      <c r="H107" s="40">
        <v>1.1599999999999999</v>
      </c>
      <c r="I107" s="40">
        <v>20</v>
      </c>
      <c r="J107" s="40">
        <v>100</v>
      </c>
      <c r="K107" s="77">
        <v>573</v>
      </c>
      <c r="L107" s="84">
        <v>3.61</v>
      </c>
    </row>
    <row r="108" spans="1:12" ht="15.75" customHeight="1" x14ac:dyDescent="0.3">
      <c r="A108" s="62"/>
      <c r="B108" s="13"/>
      <c r="C108" s="116"/>
      <c r="D108" s="43" t="s">
        <v>33</v>
      </c>
      <c r="E108" s="39" t="s">
        <v>43</v>
      </c>
      <c r="F108" s="40">
        <v>40</v>
      </c>
      <c r="G108" s="40">
        <v>2.64</v>
      </c>
      <c r="H108" s="40">
        <v>0.48</v>
      </c>
      <c r="I108" s="40">
        <v>13.36</v>
      </c>
      <c r="J108" s="40">
        <v>69.599999999999994</v>
      </c>
      <c r="K108" s="77">
        <v>574</v>
      </c>
      <c r="L108" s="84">
        <v>4.13</v>
      </c>
    </row>
    <row r="109" spans="1:12" ht="15.75" customHeight="1" thickBot="1" x14ac:dyDescent="0.3">
      <c r="A109" s="63"/>
      <c r="B109" s="64"/>
      <c r="C109" s="65"/>
      <c r="D109" s="108" t="s">
        <v>25</v>
      </c>
      <c r="E109" s="109"/>
      <c r="F109" s="69">
        <f>SUM(F102:F108)</f>
        <v>770</v>
      </c>
      <c r="G109" s="69">
        <f>SUM(G102:G108)</f>
        <v>21.979999999999997</v>
      </c>
      <c r="H109" s="69">
        <f>SUM(H102:H108)</f>
        <v>21.069999999999997</v>
      </c>
      <c r="I109" s="69">
        <f>SUM(I102:I108)</f>
        <v>105.69</v>
      </c>
      <c r="J109" s="69">
        <f>SUM(J102:J108)</f>
        <v>705.7700000000001</v>
      </c>
      <c r="K109" s="70"/>
      <c r="L109" s="86">
        <f>SUM(L102:L108)</f>
        <v>96.419999999999987</v>
      </c>
    </row>
    <row r="110" spans="1:12" ht="15.75" customHeight="1" thickBot="1" x14ac:dyDescent="0.25">
      <c r="A110" s="134">
        <f>A95</f>
        <v>1</v>
      </c>
      <c r="B110" s="135">
        <f>B95</f>
        <v>7</v>
      </c>
      <c r="C110" s="183" t="s">
        <v>34</v>
      </c>
      <c r="D110" s="184"/>
      <c r="E110" s="128"/>
      <c r="F110" s="129">
        <f>F101+F109</f>
        <v>1292</v>
      </c>
      <c r="G110" s="129">
        <f>G101+G109</f>
        <v>36.029999999999994</v>
      </c>
      <c r="H110" s="129">
        <f>H101+H109</f>
        <v>44.929999999999993</v>
      </c>
      <c r="I110" s="129">
        <f>I101+I109</f>
        <v>144.51</v>
      </c>
      <c r="J110" s="129">
        <f>J101+J109</f>
        <v>1180.49</v>
      </c>
      <c r="K110" s="130"/>
      <c r="L110" s="131">
        <f>L101+L109</f>
        <v>202.91</v>
      </c>
    </row>
    <row r="111" spans="1:12" ht="18.75" x14ac:dyDescent="0.3">
      <c r="A111" s="55">
        <v>2</v>
      </c>
      <c r="B111" s="56">
        <v>1</v>
      </c>
      <c r="C111" s="57" t="s">
        <v>20</v>
      </c>
      <c r="D111" s="58" t="s">
        <v>21</v>
      </c>
      <c r="E111" s="59" t="s">
        <v>55</v>
      </c>
      <c r="F111" s="60">
        <v>180</v>
      </c>
      <c r="G111" s="60">
        <v>6.44</v>
      </c>
      <c r="H111" s="60">
        <v>5.36</v>
      </c>
      <c r="I111" s="60">
        <v>29.61</v>
      </c>
      <c r="J111" s="31">
        <v>192.49</v>
      </c>
      <c r="K111" s="76">
        <v>227</v>
      </c>
      <c r="L111" s="83">
        <v>14.23</v>
      </c>
    </row>
    <row r="112" spans="1:12" ht="18.75" x14ac:dyDescent="0.25">
      <c r="A112" s="62"/>
      <c r="B112" s="13"/>
      <c r="C112" s="14"/>
      <c r="D112" s="118" t="s">
        <v>22</v>
      </c>
      <c r="E112" s="147" t="s">
        <v>57</v>
      </c>
      <c r="F112" s="49">
        <v>180</v>
      </c>
      <c r="G112" s="49">
        <v>2.92</v>
      </c>
      <c r="H112" s="49">
        <v>2.56</v>
      </c>
      <c r="I112" s="49">
        <v>13.54</v>
      </c>
      <c r="J112" s="49">
        <v>87.17</v>
      </c>
      <c r="K112" s="80">
        <v>465</v>
      </c>
      <c r="L112" s="141">
        <v>8.9499999999999993</v>
      </c>
    </row>
    <row r="113" spans="1:12" ht="18.75" x14ac:dyDescent="0.25">
      <c r="A113" s="62"/>
      <c r="B113" s="13"/>
      <c r="C113" s="14"/>
      <c r="D113" s="132" t="s">
        <v>65</v>
      </c>
      <c r="E113" s="133" t="s">
        <v>106</v>
      </c>
      <c r="F113" s="51">
        <v>10</v>
      </c>
      <c r="G113" s="51">
        <v>0.13</v>
      </c>
      <c r="H113" s="51">
        <v>6.15</v>
      </c>
      <c r="I113" s="51">
        <v>0.17</v>
      </c>
      <c r="J113" s="51">
        <v>66.099999999999994</v>
      </c>
      <c r="K113" s="81">
        <v>79</v>
      </c>
      <c r="L113" s="141">
        <v>12.71</v>
      </c>
    </row>
    <row r="114" spans="1:12" ht="18.75" x14ac:dyDescent="0.3">
      <c r="A114" s="62"/>
      <c r="B114" s="13"/>
      <c r="C114" s="14"/>
      <c r="D114" s="132" t="s">
        <v>64</v>
      </c>
      <c r="E114" s="39" t="s">
        <v>105</v>
      </c>
      <c r="F114" s="51">
        <v>12</v>
      </c>
      <c r="G114" s="51">
        <v>3.07</v>
      </c>
      <c r="H114" s="51">
        <v>3.13</v>
      </c>
      <c r="I114" s="51">
        <v>0</v>
      </c>
      <c r="J114" s="51">
        <v>41.16</v>
      </c>
      <c r="K114" s="81">
        <v>75</v>
      </c>
      <c r="L114" s="141">
        <v>8.7799999999999994</v>
      </c>
    </row>
    <row r="115" spans="1:12" ht="18.75" x14ac:dyDescent="0.3">
      <c r="A115" s="62"/>
      <c r="B115" s="13"/>
      <c r="C115" s="14"/>
      <c r="D115" s="148" t="s">
        <v>23</v>
      </c>
      <c r="E115" s="149" t="s">
        <v>37</v>
      </c>
      <c r="F115" s="150">
        <v>20</v>
      </c>
      <c r="G115" s="150">
        <v>1.5</v>
      </c>
      <c r="H115" s="150">
        <v>0.57999999999999996</v>
      </c>
      <c r="I115" s="150">
        <v>10.28</v>
      </c>
      <c r="J115" s="151">
        <v>52.4</v>
      </c>
      <c r="K115" s="152">
        <v>576</v>
      </c>
      <c r="L115" s="85">
        <v>2.97</v>
      </c>
    </row>
    <row r="116" spans="1:12" ht="18.75" x14ac:dyDescent="0.3">
      <c r="A116" s="62"/>
      <c r="B116" s="13"/>
      <c r="C116" s="116"/>
      <c r="D116" s="118" t="s">
        <v>24</v>
      </c>
      <c r="E116" s="29" t="s">
        <v>66</v>
      </c>
      <c r="F116" s="40">
        <v>150</v>
      </c>
      <c r="G116" s="40">
        <v>0.6</v>
      </c>
      <c r="H116" s="40">
        <v>0.6</v>
      </c>
      <c r="I116" s="40">
        <v>14.7</v>
      </c>
      <c r="J116" s="41">
        <v>70.5</v>
      </c>
      <c r="K116" s="77">
        <v>82</v>
      </c>
      <c r="L116" s="84">
        <v>18.3</v>
      </c>
    </row>
    <row r="117" spans="1:12" ht="19.5" thickBot="1" x14ac:dyDescent="0.3">
      <c r="A117" s="63"/>
      <c r="B117" s="64"/>
      <c r="C117" s="65"/>
      <c r="D117" s="108" t="s">
        <v>25</v>
      </c>
      <c r="E117" s="109"/>
      <c r="F117" s="69">
        <f>SUM(F111:F116)</f>
        <v>552</v>
      </c>
      <c r="G117" s="69">
        <f>SUM(G111:G116)</f>
        <v>14.66</v>
      </c>
      <c r="H117" s="69">
        <f>SUM(H111:H116)</f>
        <v>18.38</v>
      </c>
      <c r="I117" s="69">
        <f>SUM(I111:I116)</f>
        <v>68.3</v>
      </c>
      <c r="J117" s="69">
        <f>SUM(J111:J116)</f>
        <v>509.81999999999994</v>
      </c>
      <c r="K117" s="70"/>
      <c r="L117" s="86">
        <f>SUM(L111:L116)</f>
        <v>65.94</v>
      </c>
    </row>
    <row r="118" spans="1:12" ht="18.75" x14ac:dyDescent="0.3">
      <c r="A118" s="55">
        <f>A111</f>
        <v>2</v>
      </c>
      <c r="B118" s="112">
        <f>B111</f>
        <v>1</v>
      </c>
      <c r="C118" s="57" t="s">
        <v>26</v>
      </c>
      <c r="D118" s="58" t="s">
        <v>27</v>
      </c>
      <c r="E118" s="59" t="s">
        <v>82</v>
      </c>
      <c r="F118" s="155">
        <v>60</v>
      </c>
      <c r="G118" s="155">
        <v>1.08</v>
      </c>
      <c r="H118" s="155">
        <v>0</v>
      </c>
      <c r="I118" s="155">
        <v>3.18</v>
      </c>
      <c r="J118" s="155">
        <v>17.46</v>
      </c>
      <c r="K118" s="156">
        <v>149</v>
      </c>
      <c r="L118" s="154">
        <v>11.15</v>
      </c>
    </row>
    <row r="119" spans="1:12" ht="18.75" x14ac:dyDescent="0.3">
      <c r="A119" s="62"/>
      <c r="B119" s="13"/>
      <c r="C119" s="14"/>
      <c r="D119" s="43" t="s">
        <v>28</v>
      </c>
      <c r="E119" s="157" t="s">
        <v>109</v>
      </c>
      <c r="F119" s="40">
        <v>200</v>
      </c>
      <c r="G119" s="40">
        <v>2.08</v>
      </c>
      <c r="H119" s="40">
        <v>3.1</v>
      </c>
      <c r="I119" s="40">
        <v>12.02</v>
      </c>
      <c r="J119" s="40">
        <v>84.96</v>
      </c>
      <c r="K119" s="77">
        <v>128</v>
      </c>
      <c r="L119" s="144">
        <v>10.09</v>
      </c>
    </row>
    <row r="120" spans="1:12" ht="18.75" x14ac:dyDescent="0.3">
      <c r="A120" s="62"/>
      <c r="B120" s="13"/>
      <c r="C120" s="14"/>
      <c r="D120" s="43" t="s">
        <v>29</v>
      </c>
      <c r="E120" s="39" t="s">
        <v>83</v>
      </c>
      <c r="F120" s="40">
        <v>240</v>
      </c>
      <c r="G120" s="40">
        <v>12</v>
      </c>
      <c r="H120" s="40">
        <v>7.2</v>
      </c>
      <c r="I120" s="40">
        <v>26.81</v>
      </c>
      <c r="J120" s="40">
        <v>355.2</v>
      </c>
      <c r="K120" s="77">
        <v>376</v>
      </c>
      <c r="L120" s="84">
        <v>61.95</v>
      </c>
    </row>
    <row r="121" spans="1:12" ht="18.75" x14ac:dyDescent="0.3">
      <c r="A121" s="62"/>
      <c r="B121" s="13"/>
      <c r="C121" s="14"/>
      <c r="D121" s="43" t="s">
        <v>32</v>
      </c>
      <c r="E121" s="39" t="s">
        <v>108</v>
      </c>
      <c r="F121" s="40">
        <v>40</v>
      </c>
      <c r="G121" s="40">
        <v>3</v>
      </c>
      <c r="H121" s="40">
        <v>1.1599999999999999</v>
      </c>
      <c r="I121" s="40">
        <v>20</v>
      </c>
      <c r="J121" s="40">
        <v>100</v>
      </c>
      <c r="K121" s="77">
        <v>573</v>
      </c>
      <c r="L121" s="84">
        <v>3.61</v>
      </c>
    </row>
    <row r="122" spans="1:12" ht="18.75" x14ac:dyDescent="0.3">
      <c r="A122" s="62"/>
      <c r="B122" s="13"/>
      <c r="C122" s="14"/>
      <c r="D122" s="43" t="s">
        <v>33</v>
      </c>
      <c r="E122" s="39" t="s">
        <v>43</v>
      </c>
      <c r="F122" s="40">
        <v>40</v>
      </c>
      <c r="G122" s="40">
        <v>2.64</v>
      </c>
      <c r="H122" s="40">
        <v>0.48</v>
      </c>
      <c r="I122" s="40">
        <v>13.36</v>
      </c>
      <c r="J122" s="40">
        <v>69.599999999999994</v>
      </c>
      <c r="K122" s="77">
        <v>574</v>
      </c>
      <c r="L122" s="84">
        <v>4.13</v>
      </c>
    </row>
    <row r="123" spans="1:12" ht="18.75" x14ac:dyDescent="0.3">
      <c r="A123" s="62"/>
      <c r="B123" s="13"/>
      <c r="C123" s="14"/>
      <c r="D123" s="43" t="s">
        <v>31</v>
      </c>
      <c r="E123" s="39" t="s">
        <v>70</v>
      </c>
      <c r="F123" s="40">
        <v>200</v>
      </c>
      <c r="G123" s="40">
        <v>1</v>
      </c>
      <c r="H123" s="40">
        <v>0</v>
      </c>
      <c r="I123" s="40">
        <v>20.2</v>
      </c>
      <c r="J123" s="40">
        <v>84.44</v>
      </c>
      <c r="K123" s="77">
        <v>501</v>
      </c>
      <c r="L123" s="84">
        <v>21</v>
      </c>
    </row>
    <row r="124" spans="1:12" ht="19.5" thickBot="1" x14ac:dyDescent="0.3">
      <c r="A124" s="63"/>
      <c r="B124" s="64"/>
      <c r="C124" s="65"/>
      <c r="D124" s="108" t="s">
        <v>25</v>
      </c>
      <c r="E124" s="109"/>
      <c r="F124" s="69">
        <f>SUM(F118:F123)</f>
        <v>780</v>
      </c>
      <c r="G124" s="167">
        <f>SUM(G118:G123)</f>
        <v>21.8</v>
      </c>
      <c r="H124" s="69">
        <f>SUM(H118:H123)</f>
        <v>11.940000000000001</v>
      </c>
      <c r="I124" s="69">
        <f>SUM(I118:I123)</f>
        <v>95.570000000000007</v>
      </c>
      <c r="J124" s="69">
        <f>SUM(J118:J123)</f>
        <v>711.66000000000008</v>
      </c>
      <c r="K124" s="70"/>
      <c r="L124" s="86">
        <f>SUM(L118:L123)</f>
        <v>111.92999999999999</v>
      </c>
    </row>
    <row r="125" spans="1:12" ht="19.5" thickBot="1" x14ac:dyDescent="0.25">
      <c r="A125" s="134">
        <f>A111</f>
        <v>2</v>
      </c>
      <c r="B125" s="135">
        <f>B111</f>
        <v>1</v>
      </c>
      <c r="C125" s="183" t="s">
        <v>34</v>
      </c>
      <c r="D125" s="184"/>
      <c r="E125" s="128"/>
      <c r="F125" s="129">
        <f>F117+F124</f>
        <v>1332</v>
      </c>
      <c r="G125" s="129">
        <f>G117+G124</f>
        <v>36.46</v>
      </c>
      <c r="H125" s="129">
        <f>H117+H124</f>
        <v>30.32</v>
      </c>
      <c r="I125" s="129">
        <f>I117+I124</f>
        <v>163.87</v>
      </c>
      <c r="J125" s="129">
        <f>J117+J124</f>
        <v>1221.48</v>
      </c>
      <c r="K125" s="130"/>
      <c r="L125" s="131">
        <f>L117+L124</f>
        <v>177.87</v>
      </c>
    </row>
    <row r="126" spans="1:12" ht="18.75" x14ac:dyDescent="0.3">
      <c r="A126" s="55">
        <v>2</v>
      </c>
      <c r="B126" s="56">
        <v>2</v>
      </c>
      <c r="C126" s="57" t="s">
        <v>20</v>
      </c>
      <c r="D126" s="58" t="s">
        <v>21</v>
      </c>
      <c r="E126" s="59" t="s">
        <v>41</v>
      </c>
      <c r="F126" s="60">
        <v>180</v>
      </c>
      <c r="G126" s="60">
        <v>10.96</v>
      </c>
      <c r="H126" s="60">
        <v>25.69</v>
      </c>
      <c r="I126" s="60">
        <v>4.1399999999999997</v>
      </c>
      <c r="J126" s="60">
        <v>312.41000000000003</v>
      </c>
      <c r="K126" s="76">
        <v>268</v>
      </c>
      <c r="L126" s="83">
        <v>51.81</v>
      </c>
    </row>
    <row r="127" spans="1:12" ht="18.75" x14ac:dyDescent="0.25">
      <c r="A127" s="62"/>
      <c r="B127" s="13"/>
      <c r="C127" s="14"/>
      <c r="D127" s="118" t="s">
        <v>22</v>
      </c>
      <c r="E127" s="123" t="s">
        <v>42</v>
      </c>
      <c r="F127" s="138">
        <v>180</v>
      </c>
      <c r="G127" s="139">
        <v>3.13</v>
      </c>
      <c r="H127" s="139">
        <v>2.57</v>
      </c>
      <c r="I127" s="139">
        <v>13.43</v>
      </c>
      <c r="J127" s="139">
        <v>88.06</v>
      </c>
      <c r="K127" s="126">
        <v>462</v>
      </c>
      <c r="L127" s="84">
        <v>10.57</v>
      </c>
    </row>
    <row r="128" spans="1:12" ht="18.75" x14ac:dyDescent="0.3">
      <c r="A128" s="62"/>
      <c r="B128" s="13"/>
      <c r="C128" s="14"/>
      <c r="D128" s="148" t="s">
        <v>23</v>
      </c>
      <c r="E128" s="149" t="s">
        <v>37</v>
      </c>
      <c r="F128" s="150">
        <v>20</v>
      </c>
      <c r="G128" s="150">
        <v>1.5</v>
      </c>
      <c r="H128" s="150">
        <v>0.57999999999999996</v>
      </c>
      <c r="I128" s="150">
        <v>10.28</v>
      </c>
      <c r="J128" s="151">
        <v>52.4</v>
      </c>
      <c r="K128" s="152">
        <v>576</v>
      </c>
      <c r="L128" s="85">
        <v>2.97</v>
      </c>
    </row>
    <row r="129" spans="1:12" ht="18.75" x14ac:dyDescent="0.3">
      <c r="A129" s="62"/>
      <c r="B129" s="13"/>
      <c r="C129" s="14"/>
      <c r="D129" s="118" t="s">
        <v>24</v>
      </c>
      <c r="E129" s="29" t="s">
        <v>66</v>
      </c>
      <c r="F129" s="40">
        <v>150</v>
      </c>
      <c r="G129" s="40">
        <v>0.6</v>
      </c>
      <c r="H129" s="40">
        <v>0.6</v>
      </c>
      <c r="I129" s="40">
        <v>14.7</v>
      </c>
      <c r="J129" s="41">
        <v>70.5</v>
      </c>
      <c r="K129" s="77">
        <v>82</v>
      </c>
      <c r="L129" s="84">
        <v>18.3</v>
      </c>
    </row>
    <row r="130" spans="1:12" ht="19.5" thickBot="1" x14ac:dyDescent="0.3">
      <c r="A130" s="63"/>
      <c r="B130" s="64"/>
      <c r="C130" s="65"/>
      <c r="D130" s="108" t="s">
        <v>25</v>
      </c>
      <c r="E130" s="109"/>
      <c r="F130" s="69">
        <f>SUM(F126:F129)</f>
        <v>530</v>
      </c>
      <c r="G130" s="69">
        <f t="shared" ref="G130:J130" si="6">SUM(G126:G129)</f>
        <v>16.190000000000001</v>
      </c>
      <c r="H130" s="69">
        <f t="shared" si="6"/>
        <v>29.44</v>
      </c>
      <c r="I130" s="69">
        <f t="shared" si="6"/>
        <v>42.55</v>
      </c>
      <c r="J130" s="69">
        <f t="shared" si="6"/>
        <v>523.37</v>
      </c>
      <c r="K130" s="70"/>
      <c r="L130" s="86">
        <f>SUM(L126:L129)</f>
        <v>83.65</v>
      </c>
    </row>
    <row r="131" spans="1:12" ht="18.75" x14ac:dyDescent="0.25">
      <c r="A131" s="55">
        <f>A126</f>
        <v>2</v>
      </c>
      <c r="B131" s="112">
        <f>B126</f>
        <v>2</v>
      </c>
      <c r="C131" s="57" t="s">
        <v>26</v>
      </c>
      <c r="D131" s="58" t="s">
        <v>27</v>
      </c>
      <c r="E131" s="103" t="s">
        <v>85</v>
      </c>
      <c r="F131" s="104">
        <v>60</v>
      </c>
      <c r="G131" s="104">
        <v>0.49</v>
      </c>
      <c r="H131" s="104">
        <v>3.65</v>
      </c>
      <c r="I131" s="104">
        <v>2.99</v>
      </c>
      <c r="J131" s="104">
        <v>44.04</v>
      </c>
      <c r="K131" s="153">
        <v>5</v>
      </c>
      <c r="L131" s="154">
        <v>6.51</v>
      </c>
    </row>
    <row r="132" spans="1:12" ht="18.75" x14ac:dyDescent="0.25">
      <c r="A132" s="62"/>
      <c r="B132" s="13"/>
      <c r="C132" s="14"/>
      <c r="D132" s="118" t="s">
        <v>28</v>
      </c>
      <c r="E132" s="123" t="s">
        <v>52</v>
      </c>
      <c r="F132" s="30">
        <v>200</v>
      </c>
      <c r="G132" s="32">
        <v>1.02</v>
      </c>
      <c r="H132" s="32">
        <v>4.3</v>
      </c>
      <c r="I132" s="32">
        <v>16.2</v>
      </c>
      <c r="J132" s="32">
        <v>100.78</v>
      </c>
      <c r="K132" s="126">
        <v>100</v>
      </c>
      <c r="L132" s="84">
        <v>10.01</v>
      </c>
    </row>
    <row r="133" spans="1:12" ht="18.75" x14ac:dyDescent="0.3">
      <c r="A133" s="62"/>
      <c r="B133" s="13"/>
      <c r="C133" s="14"/>
      <c r="D133" s="43" t="s">
        <v>29</v>
      </c>
      <c r="E133" s="158" t="s">
        <v>58</v>
      </c>
      <c r="F133" s="150">
        <v>90</v>
      </c>
      <c r="G133" s="150">
        <v>7.07</v>
      </c>
      <c r="H133" s="150">
        <v>3.17</v>
      </c>
      <c r="I133" s="150">
        <v>5.3</v>
      </c>
      <c r="J133" s="150">
        <v>135</v>
      </c>
      <c r="K133" s="152">
        <v>299</v>
      </c>
      <c r="L133" s="84">
        <v>22.45</v>
      </c>
    </row>
    <row r="134" spans="1:12" ht="18.75" x14ac:dyDescent="0.3">
      <c r="A134" s="62"/>
      <c r="B134" s="13"/>
      <c r="C134" s="14"/>
      <c r="D134" s="43" t="s">
        <v>30</v>
      </c>
      <c r="E134" s="39" t="s">
        <v>59</v>
      </c>
      <c r="F134" s="40">
        <v>150</v>
      </c>
      <c r="G134" s="40">
        <v>3.82</v>
      </c>
      <c r="H134" s="40">
        <v>4.68</v>
      </c>
      <c r="I134" s="40">
        <v>39.630000000000003</v>
      </c>
      <c r="J134" s="40">
        <v>216.03</v>
      </c>
      <c r="K134" s="77">
        <v>385</v>
      </c>
      <c r="L134" s="84">
        <v>14.57</v>
      </c>
    </row>
    <row r="135" spans="1:12" ht="18.75" x14ac:dyDescent="0.3">
      <c r="A135" s="62"/>
      <c r="B135" s="13"/>
      <c r="C135" s="14"/>
      <c r="D135" s="43" t="s">
        <v>32</v>
      </c>
      <c r="E135" s="39" t="s">
        <v>108</v>
      </c>
      <c r="F135" s="40">
        <v>40</v>
      </c>
      <c r="G135" s="40">
        <v>3</v>
      </c>
      <c r="H135" s="40">
        <v>1.1599999999999999</v>
      </c>
      <c r="I135" s="40">
        <v>20</v>
      </c>
      <c r="J135" s="40">
        <v>100</v>
      </c>
      <c r="K135" s="77">
        <v>573</v>
      </c>
      <c r="L135" s="84">
        <v>3.61</v>
      </c>
    </row>
    <row r="136" spans="1:12" ht="18.75" x14ac:dyDescent="0.3">
      <c r="A136" s="62"/>
      <c r="B136" s="13"/>
      <c r="C136" s="14"/>
      <c r="D136" s="43" t="s">
        <v>33</v>
      </c>
      <c r="E136" s="39" t="s">
        <v>43</v>
      </c>
      <c r="F136" s="40">
        <v>40</v>
      </c>
      <c r="G136" s="40">
        <v>2.64</v>
      </c>
      <c r="H136" s="40">
        <v>0.48</v>
      </c>
      <c r="I136" s="40">
        <v>13.36</v>
      </c>
      <c r="J136" s="40">
        <v>69.599999999999994</v>
      </c>
      <c r="K136" s="77">
        <v>574</v>
      </c>
      <c r="L136" s="84">
        <v>4.13</v>
      </c>
    </row>
    <row r="137" spans="1:12" ht="18.75" x14ac:dyDescent="0.25">
      <c r="A137" s="62"/>
      <c r="B137" s="13"/>
      <c r="C137" s="14"/>
      <c r="D137" s="43" t="s">
        <v>31</v>
      </c>
      <c r="E137" s="44" t="s">
        <v>56</v>
      </c>
      <c r="F137" s="35">
        <v>180</v>
      </c>
      <c r="G137" s="35">
        <v>0.05</v>
      </c>
      <c r="H137" s="35">
        <v>0</v>
      </c>
      <c r="I137" s="35">
        <v>11.59</v>
      </c>
      <c r="J137" s="35">
        <v>44.12</v>
      </c>
      <c r="K137" s="50">
        <v>495</v>
      </c>
      <c r="L137" s="88">
        <v>8.8699999999999992</v>
      </c>
    </row>
    <row r="138" spans="1:12" ht="19.5" thickBot="1" x14ac:dyDescent="0.3">
      <c r="A138" s="62"/>
      <c r="B138" s="13"/>
      <c r="C138" s="14"/>
      <c r="D138" s="91" t="s">
        <v>25</v>
      </c>
      <c r="E138" s="92"/>
      <c r="F138" s="93">
        <f>SUM(F131:F137)</f>
        <v>760</v>
      </c>
      <c r="G138" s="93">
        <f t="shared" ref="G138:J138" si="7">SUM(G131:G137)</f>
        <v>18.09</v>
      </c>
      <c r="H138" s="93">
        <f t="shared" si="7"/>
        <v>17.439999999999998</v>
      </c>
      <c r="I138" s="93">
        <f t="shared" si="7"/>
        <v>109.07000000000001</v>
      </c>
      <c r="J138" s="93">
        <f t="shared" si="7"/>
        <v>709.57</v>
      </c>
      <c r="K138" s="94"/>
      <c r="L138" s="96">
        <f>SUM(L131:L137)</f>
        <v>70.150000000000006</v>
      </c>
    </row>
    <row r="139" spans="1:12" ht="19.5" thickBot="1" x14ac:dyDescent="0.25">
      <c r="A139" s="97">
        <f>A126</f>
        <v>2</v>
      </c>
      <c r="B139" s="98">
        <f>B126</f>
        <v>2</v>
      </c>
      <c r="C139" s="181" t="s">
        <v>34</v>
      </c>
      <c r="D139" s="182"/>
      <c r="E139" s="99"/>
      <c r="F139" s="100">
        <f>F130+F138</f>
        <v>1290</v>
      </c>
      <c r="G139" s="100">
        <f t="shared" ref="G139:J139" si="8">G130+G138</f>
        <v>34.28</v>
      </c>
      <c r="H139" s="100">
        <f t="shared" si="8"/>
        <v>46.879999999999995</v>
      </c>
      <c r="I139" s="100">
        <f t="shared" si="8"/>
        <v>151.62</v>
      </c>
      <c r="J139" s="100">
        <f t="shared" si="8"/>
        <v>1232.94</v>
      </c>
      <c r="K139" s="101"/>
      <c r="L139" s="102">
        <f>L130+L138</f>
        <v>153.80000000000001</v>
      </c>
    </row>
    <row r="140" spans="1:12" ht="18.75" x14ac:dyDescent="0.3">
      <c r="A140" s="55">
        <v>2</v>
      </c>
      <c r="B140" s="56">
        <v>3</v>
      </c>
      <c r="C140" s="57" t="s">
        <v>20</v>
      </c>
      <c r="D140" s="58" t="s">
        <v>21</v>
      </c>
      <c r="E140" s="59" t="s">
        <v>44</v>
      </c>
      <c r="F140" s="60">
        <v>150</v>
      </c>
      <c r="G140" s="60">
        <v>15</v>
      </c>
      <c r="H140" s="60">
        <v>17.28</v>
      </c>
      <c r="I140" s="60">
        <v>22.54</v>
      </c>
      <c r="J140" s="160">
        <v>315</v>
      </c>
      <c r="K140" s="76">
        <v>279</v>
      </c>
      <c r="L140" s="83">
        <v>77.13</v>
      </c>
    </row>
    <row r="141" spans="1:12" ht="18.75" x14ac:dyDescent="0.3">
      <c r="A141" s="62"/>
      <c r="B141" s="13"/>
      <c r="C141" s="14"/>
      <c r="D141" s="43"/>
      <c r="E141" s="47" t="s">
        <v>45</v>
      </c>
      <c r="F141" s="40">
        <v>20</v>
      </c>
      <c r="G141" s="40">
        <v>1.44</v>
      </c>
      <c r="H141" s="40">
        <v>1.7</v>
      </c>
      <c r="I141" s="40">
        <v>11.1</v>
      </c>
      <c r="J141" s="159">
        <v>65.599999999999994</v>
      </c>
      <c r="K141" s="77">
        <v>471</v>
      </c>
      <c r="L141" s="84">
        <v>8</v>
      </c>
    </row>
    <row r="142" spans="1:12" ht="18.75" x14ac:dyDescent="0.25">
      <c r="A142" s="62"/>
      <c r="B142" s="13"/>
      <c r="C142" s="14"/>
      <c r="D142" s="118" t="s">
        <v>22</v>
      </c>
      <c r="E142" s="147" t="s">
        <v>46</v>
      </c>
      <c r="F142" s="49">
        <v>200</v>
      </c>
      <c r="G142" s="49">
        <v>0.2</v>
      </c>
      <c r="H142" s="49">
        <v>0</v>
      </c>
      <c r="I142" s="49">
        <v>10.02</v>
      </c>
      <c r="J142" s="49">
        <v>39.82</v>
      </c>
      <c r="K142" s="80">
        <v>457</v>
      </c>
      <c r="L142" s="141">
        <v>1.55</v>
      </c>
    </row>
    <row r="143" spans="1:12" ht="15.75" customHeight="1" x14ac:dyDescent="0.3">
      <c r="A143" s="62"/>
      <c r="B143" s="13"/>
      <c r="C143" s="14"/>
      <c r="D143" s="118" t="s">
        <v>24</v>
      </c>
      <c r="E143" s="29" t="s">
        <v>107</v>
      </c>
      <c r="F143" s="40">
        <v>150</v>
      </c>
      <c r="G143" s="40">
        <v>1.2</v>
      </c>
      <c r="H143" s="40">
        <v>0.3</v>
      </c>
      <c r="I143" s="40">
        <v>11.25</v>
      </c>
      <c r="J143" s="41">
        <v>57</v>
      </c>
      <c r="K143" s="77">
        <v>82</v>
      </c>
      <c r="L143" s="84">
        <v>30.6</v>
      </c>
    </row>
    <row r="144" spans="1:12" ht="19.5" thickBot="1" x14ac:dyDescent="0.3">
      <c r="A144" s="63"/>
      <c r="B144" s="64"/>
      <c r="C144" s="65"/>
      <c r="D144" s="108" t="s">
        <v>25</v>
      </c>
      <c r="E144" s="109"/>
      <c r="F144" s="69">
        <f>SUM(F140:F143)</f>
        <v>520</v>
      </c>
      <c r="G144" s="69">
        <f>SUM(G140:G143)</f>
        <v>17.84</v>
      </c>
      <c r="H144" s="69">
        <f>SUM(H140:H143)</f>
        <v>19.28</v>
      </c>
      <c r="I144" s="69">
        <f>SUM(I140:I143)</f>
        <v>54.91</v>
      </c>
      <c r="J144" s="69">
        <f>SUM(J140:J143)</f>
        <v>477.42</v>
      </c>
      <c r="K144" s="70"/>
      <c r="L144" s="86">
        <f>SUM(L140:L143)</f>
        <v>117.28</v>
      </c>
    </row>
    <row r="145" spans="1:12" ht="18.75" x14ac:dyDescent="0.3">
      <c r="A145" s="55">
        <f>A140</f>
        <v>2</v>
      </c>
      <c r="B145" s="112">
        <f>B140</f>
        <v>3</v>
      </c>
      <c r="C145" s="57" t="s">
        <v>26</v>
      </c>
      <c r="D145" s="58" t="s">
        <v>27</v>
      </c>
      <c r="E145" s="59" t="s">
        <v>82</v>
      </c>
      <c r="F145" s="155">
        <v>60</v>
      </c>
      <c r="G145" s="155">
        <v>1.08</v>
      </c>
      <c r="H145" s="155">
        <v>0</v>
      </c>
      <c r="I145" s="155">
        <v>3.18</v>
      </c>
      <c r="J145" s="155">
        <v>17.46</v>
      </c>
      <c r="K145" s="156">
        <v>149</v>
      </c>
      <c r="L145" s="154">
        <v>11.15</v>
      </c>
    </row>
    <row r="146" spans="1:12" ht="18.75" x14ac:dyDescent="0.3">
      <c r="A146" s="62"/>
      <c r="B146" s="13"/>
      <c r="C146" s="14"/>
      <c r="D146" s="43" t="s">
        <v>28</v>
      </c>
      <c r="E146" s="158" t="s">
        <v>47</v>
      </c>
      <c r="F146" s="40">
        <v>200</v>
      </c>
      <c r="G146" s="40">
        <v>7.58</v>
      </c>
      <c r="H146" s="40">
        <v>5.68</v>
      </c>
      <c r="I146" s="40">
        <v>19.62</v>
      </c>
      <c r="J146" s="159">
        <v>100</v>
      </c>
      <c r="K146" s="77">
        <v>119</v>
      </c>
      <c r="L146" s="84">
        <v>49.92</v>
      </c>
    </row>
    <row r="147" spans="1:12" ht="18.75" x14ac:dyDescent="0.3">
      <c r="A147" s="62"/>
      <c r="B147" s="13"/>
      <c r="C147" s="14"/>
      <c r="D147" s="43" t="s">
        <v>29</v>
      </c>
      <c r="E147" s="39" t="s">
        <v>86</v>
      </c>
      <c r="F147" s="40">
        <v>90</v>
      </c>
      <c r="G147" s="40">
        <v>6.66</v>
      </c>
      <c r="H147" s="40">
        <v>9</v>
      </c>
      <c r="I147" s="40">
        <v>4.01</v>
      </c>
      <c r="J147" s="159">
        <v>207</v>
      </c>
      <c r="K147" s="77">
        <v>368</v>
      </c>
      <c r="L147" s="84">
        <v>46.64</v>
      </c>
    </row>
    <row r="148" spans="1:12" ht="18.75" x14ac:dyDescent="0.3">
      <c r="A148" s="62"/>
      <c r="B148" s="13"/>
      <c r="C148" s="14"/>
      <c r="D148" s="43" t="s">
        <v>30</v>
      </c>
      <c r="E148" s="39" t="s">
        <v>54</v>
      </c>
      <c r="F148" s="40">
        <v>150</v>
      </c>
      <c r="G148" s="40">
        <v>5.68</v>
      </c>
      <c r="H148" s="40">
        <v>4.3499999999999996</v>
      </c>
      <c r="I148" s="40">
        <v>36.06</v>
      </c>
      <c r="J148" s="159">
        <v>206.34</v>
      </c>
      <c r="K148" s="77">
        <v>256</v>
      </c>
      <c r="L148" s="84">
        <v>10.46</v>
      </c>
    </row>
    <row r="149" spans="1:12" ht="18.75" x14ac:dyDescent="0.3">
      <c r="A149" s="62"/>
      <c r="B149" s="13"/>
      <c r="C149" s="14"/>
      <c r="D149" s="43" t="s">
        <v>32</v>
      </c>
      <c r="E149" s="39" t="s">
        <v>108</v>
      </c>
      <c r="F149" s="40">
        <v>40</v>
      </c>
      <c r="G149" s="40">
        <v>3</v>
      </c>
      <c r="H149" s="40">
        <v>1.1599999999999999</v>
      </c>
      <c r="I149" s="40">
        <v>20</v>
      </c>
      <c r="J149" s="40">
        <v>100</v>
      </c>
      <c r="K149" s="77">
        <v>573</v>
      </c>
      <c r="L149" s="84">
        <v>3.61</v>
      </c>
    </row>
    <row r="150" spans="1:12" ht="18.75" x14ac:dyDescent="0.3">
      <c r="A150" s="62"/>
      <c r="B150" s="13"/>
      <c r="C150" s="14"/>
      <c r="D150" s="43" t="s">
        <v>33</v>
      </c>
      <c r="E150" s="39" t="s">
        <v>43</v>
      </c>
      <c r="F150" s="40">
        <v>40</v>
      </c>
      <c r="G150" s="40">
        <v>2.64</v>
      </c>
      <c r="H150" s="40">
        <v>0.48</v>
      </c>
      <c r="I150" s="40">
        <v>13.36</v>
      </c>
      <c r="J150" s="40">
        <v>69.599999999999994</v>
      </c>
      <c r="K150" s="77">
        <v>574</v>
      </c>
      <c r="L150" s="84">
        <v>4.13</v>
      </c>
    </row>
    <row r="151" spans="1:12" ht="18.75" x14ac:dyDescent="0.3">
      <c r="A151" s="62"/>
      <c r="B151" s="13"/>
      <c r="C151" s="14"/>
      <c r="D151" s="43" t="s">
        <v>31</v>
      </c>
      <c r="E151" s="39" t="s">
        <v>87</v>
      </c>
      <c r="F151" s="40">
        <v>180</v>
      </c>
      <c r="G151" s="40">
        <v>7.0000000000000007E-2</v>
      </c>
      <c r="H151" s="40">
        <v>7.0000000000000007E-2</v>
      </c>
      <c r="I151" s="40">
        <v>10.75</v>
      </c>
      <c r="J151" s="159">
        <v>42.57</v>
      </c>
      <c r="K151" s="77">
        <v>486</v>
      </c>
      <c r="L151" s="84">
        <v>8.3800000000000008</v>
      </c>
    </row>
    <row r="152" spans="1:12" ht="19.5" thickBot="1" x14ac:dyDescent="0.3">
      <c r="A152" s="63"/>
      <c r="B152" s="64"/>
      <c r="C152" s="65"/>
      <c r="D152" s="108" t="s">
        <v>25</v>
      </c>
      <c r="E152" s="109"/>
      <c r="F152" s="69">
        <f>SUM(F145:F151)</f>
        <v>760</v>
      </c>
      <c r="G152" s="69">
        <f t="shared" ref="G152:J152" si="9">SUM(G145:G151)</f>
        <v>26.71</v>
      </c>
      <c r="H152" s="69">
        <f t="shared" si="9"/>
        <v>20.740000000000002</v>
      </c>
      <c r="I152" s="69">
        <f t="shared" si="9"/>
        <v>106.98</v>
      </c>
      <c r="J152" s="69">
        <f t="shared" si="9"/>
        <v>742.97000000000014</v>
      </c>
      <c r="K152" s="70"/>
      <c r="L152" s="86">
        <f>SUM(L145:L151)</f>
        <v>134.29000000000002</v>
      </c>
    </row>
    <row r="153" spans="1:12" ht="19.5" thickBot="1" x14ac:dyDescent="0.25">
      <c r="A153" s="134">
        <f>A140</f>
        <v>2</v>
      </c>
      <c r="B153" s="135">
        <f>B140</f>
        <v>3</v>
      </c>
      <c r="C153" s="183" t="s">
        <v>34</v>
      </c>
      <c r="D153" s="184"/>
      <c r="E153" s="128"/>
      <c r="F153" s="129">
        <f>F144+F152</f>
        <v>1280</v>
      </c>
      <c r="G153" s="129">
        <f t="shared" ref="G153:J153" si="10">G144+G152</f>
        <v>44.55</v>
      </c>
      <c r="H153" s="129">
        <f t="shared" si="10"/>
        <v>40.020000000000003</v>
      </c>
      <c r="I153" s="129">
        <f t="shared" si="10"/>
        <v>161.88999999999999</v>
      </c>
      <c r="J153" s="129">
        <f t="shared" si="10"/>
        <v>1220.3900000000001</v>
      </c>
      <c r="K153" s="130"/>
      <c r="L153" s="131">
        <f>L144+L152</f>
        <v>251.57000000000002</v>
      </c>
    </row>
    <row r="154" spans="1:12" ht="18.75" x14ac:dyDescent="0.3">
      <c r="A154" s="55">
        <v>2</v>
      </c>
      <c r="B154" s="56">
        <v>4</v>
      </c>
      <c r="C154" s="57" t="s">
        <v>20</v>
      </c>
      <c r="D154" s="58" t="s">
        <v>21</v>
      </c>
      <c r="E154" s="59" t="s">
        <v>60</v>
      </c>
      <c r="F154" s="60">
        <v>150</v>
      </c>
      <c r="G154" s="60">
        <v>5.85</v>
      </c>
      <c r="H154" s="60">
        <v>4.4000000000000004</v>
      </c>
      <c r="I154" s="60">
        <v>27.61</v>
      </c>
      <c r="J154" s="60">
        <v>167.52</v>
      </c>
      <c r="K154" s="76">
        <v>232</v>
      </c>
      <c r="L154" s="83">
        <v>12.12</v>
      </c>
    </row>
    <row r="155" spans="1:12" ht="18.75" x14ac:dyDescent="0.3">
      <c r="A155" s="62"/>
      <c r="B155" s="13"/>
      <c r="C155" s="14"/>
      <c r="D155" s="170" t="s">
        <v>65</v>
      </c>
      <c r="E155" s="171" t="s">
        <v>106</v>
      </c>
      <c r="F155" s="172">
        <v>10</v>
      </c>
      <c r="G155" s="172">
        <v>0.13</v>
      </c>
      <c r="H155" s="172">
        <v>6.15</v>
      </c>
      <c r="I155" s="172">
        <v>0.17</v>
      </c>
      <c r="J155" s="172">
        <v>66.099999999999994</v>
      </c>
      <c r="K155" s="173">
        <v>79</v>
      </c>
      <c r="L155" s="174">
        <v>12.71</v>
      </c>
    </row>
    <row r="156" spans="1:12" ht="18.75" x14ac:dyDescent="0.3">
      <c r="A156" s="62"/>
      <c r="B156" s="13"/>
      <c r="C156" s="116"/>
      <c r="D156" s="118" t="s">
        <v>64</v>
      </c>
      <c r="E156" s="39" t="s">
        <v>105</v>
      </c>
      <c r="F156" s="40">
        <v>12</v>
      </c>
      <c r="G156" s="40">
        <v>3.07</v>
      </c>
      <c r="H156" s="40">
        <v>3.13</v>
      </c>
      <c r="I156" s="40">
        <v>0</v>
      </c>
      <c r="J156" s="40">
        <v>41.16</v>
      </c>
      <c r="K156" s="40">
        <v>75</v>
      </c>
      <c r="L156" s="32">
        <v>8.7799999999999994</v>
      </c>
    </row>
    <row r="157" spans="1:12" ht="18.75" x14ac:dyDescent="0.3">
      <c r="A157" s="62"/>
      <c r="B157" s="13"/>
      <c r="C157" s="14"/>
      <c r="D157" s="148" t="s">
        <v>23</v>
      </c>
      <c r="E157" s="149" t="s">
        <v>37</v>
      </c>
      <c r="F157" s="150">
        <v>20</v>
      </c>
      <c r="G157" s="150">
        <v>1.5</v>
      </c>
      <c r="H157" s="150">
        <v>0.57999999999999996</v>
      </c>
      <c r="I157" s="150">
        <v>10.28</v>
      </c>
      <c r="J157" s="151">
        <v>52.4</v>
      </c>
      <c r="K157" s="152">
        <v>576</v>
      </c>
      <c r="L157" s="85">
        <v>2.97</v>
      </c>
    </row>
    <row r="158" spans="1:12" ht="18.75" x14ac:dyDescent="0.3">
      <c r="A158" s="62"/>
      <c r="B158" s="13"/>
      <c r="C158" s="14"/>
      <c r="D158" s="43" t="s">
        <v>31</v>
      </c>
      <c r="E158" s="39" t="s">
        <v>57</v>
      </c>
      <c r="F158" s="40">
        <v>180</v>
      </c>
      <c r="G158" s="40">
        <v>2.92</v>
      </c>
      <c r="H158" s="40">
        <v>2.56</v>
      </c>
      <c r="I158" s="40">
        <v>13.54</v>
      </c>
      <c r="J158" s="40">
        <v>87.17</v>
      </c>
      <c r="K158" s="77">
        <v>465</v>
      </c>
      <c r="L158" s="84">
        <v>8.9499999999999993</v>
      </c>
    </row>
    <row r="159" spans="1:12" ht="18.75" x14ac:dyDescent="0.3">
      <c r="A159" s="62"/>
      <c r="B159" s="13"/>
      <c r="C159" s="14"/>
      <c r="D159" s="118" t="s">
        <v>24</v>
      </c>
      <c r="E159" s="29" t="s">
        <v>107</v>
      </c>
      <c r="F159" s="30">
        <v>150</v>
      </c>
      <c r="G159" s="32">
        <v>1.2</v>
      </c>
      <c r="H159" s="32">
        <v>0.3</v>
      </c>
      <c r="I159" s="32">
        <v>11.25</v>
      </c>
      <c r="J159" s="32">
        <v>57</v>
      </c>
      <c r="K159" s="126">
        <v>82</v>
      </c>
      <c r="L159" s="84">
        <v>30.6</v>
      </c>
    </row>
    <row r="160" spans="1:12" ht="19.5" thickBot="1" x14ac:dyDescent="0.3">
      <c r="A160" s="63"/>
      <c r="B160" s="64"/>
      <c r="C160" s="65"/>
      <c r="D160" s="108" t="s">
        <v>25</v>
      </c>
      <c r="E160" s="109"/>
      <c r="F160" s="69">
        <f>SUM(F154:F159)</f>
        <v>522</v>
      </c>
      <c r="G160" s="69">
        <f>SUM(G154:G159)</f>
        <v>14.669999999999998</v>
      </c>
      <c r="H160" s="69">
        <f>SUM(H154:H159)</f>
        <v>17.12</v>
      </c>
      <c r="I160" s="69">
        <f>SUM(I154:I159)</f>
        <v>62.85</v>
      </c>
      <c r="J160" s="69">
        <f>SUM(J154:J159)</f>
        <v>471.34999999999997</v>
      </c>
      <c r="K160" s="70"/>
      <c r="L160" s="86">
        <f>SUM(L154:L159)</f>
        <v>76.13</v>
      </c>
    </row>
    <row r="161" spans="1:12" ht="37.5" x14ac:dyDescent="0.25">
      <c r="A161" s="55">
        <f>A154</f>
        <v>2</v>
      </c>
      <c r="B161" s="112">
        <f>B154</f>
        <v>4</v>
      </c>
      <c r="C161" s="57" t="s">
        <v>26</v>
      </c>
      <c r="D161" s="120" t="s">
        <v>27</v>
      </c>
      <c r="E161" s="124" t="s">
        <v>88</v>
      </c>
      <c r="F161" s="37">
        <v>60</v>
      </c>
      <c r="G161" s="31">
        <v>1.75</v>
      </c>
      <c r="H161" s="31">
        <v>2.04</v>
      </c>
      <c r="I161" s="31">
        <v>4.22</v>
      </c>
      <c r="J161" s="31">
        <v>49.31</v>
      </c>
      <c r="K161" s="125">
        <v>157</v>
      </c>
      <c r="L161" s="83">
        <v>18.59</v>
      </c>
    </row>
    <row r="162" spans="1:12" ht="18.75" x14ac:dyDescent="0.3">
      <c r="A162" s="62"/>
      <c r="B162" s="13"/>
      <c r="C162" s="14"/>
      <c r="D162" s="43" t="s">
        <v>28</v>
      </c>
      <c r="E162" s="39" t="s">
        <v>68</v>
      </c>
      <c r="F162" s="40">
        <v>250</v>
      </c>
      <c r="G162" s="40">
        <v>1.2</v>
      </c>
      <c r="H162" s="40">
        <v>5.17</v>
      </c>
      <c r="I162" s="40">
        <v>13.75</v>
      </c>
      <c r="J162" s="40">
        <v>120</v>
      </c>
      <c r="K162" s="77">
        <v>95</v>
      </c>
      <c r="L162" s="84">
        <v>12.16</v>
      </c>
    </row>
    <row r="163" spans="1:12" ht="18.75" x14ac:dyDescent="0.3">
      <c r="A163" s="62"/>
      <c r="B163" s="13"/>
      <c r="C163" s="14"/>
      <c r="D163" s="43" t="s">
        <v>29</v>
      </c>
      <c r="E163" s="39" t="s">
        <v>89</v>
      </c>
      <c r="F163" s="40">
        <v>120</v>
      </c>
      <c r="G163" s="40">
        <v>13.45</v>
      </c>
      <c r="H163" s="40">
        <v>6.83</v>
      </c>
      <c r="I163" s="40">
        <v>4.62</v>
      </c>
      <c r="J163" s="40">
        <v>174</v>
      </c>
      <c r="K163" s="77">
        <v>300</v>
      </c>
      <c r="L163" s="84">
        <v>91.58</v>
      </c>
    </row>
    <row r="164" spans="1:12" ht="18.75" x14ac:dyDescent="0.3">
      <c r="A164" s="62"/>
      <c r="B164" s="13"/>
      <c r="C164" s="14"/>
      <c r="D164" s="43" t="s">
        <v>30</v>
      </c>
      <c r="E164" s="39" t="s">
        <v>39</v>
      </c>
      <c r="F164" s="40">
        <v>150</v>
      </c>
      <c r="G164" s="40">
        <v>1.83</v>
      </c>
      <c r="H164" s="40">
        <v>5.21</v>
      </c>
      <c r="I164" s="40">
        <v>25.47</v>
      </c>
      <c r="J164" s="40">
        <v>143.69</v>
      </c>
      <c r="K164" s="77">
        <v>377</v>
      </c>
      <c r="L164" s="84">
        <v>19.04</v>
      </c>
    </row>
    <row r="165" spans="1:12" ht="18.75" x14ac:dyDescent="0.3">
      <c r="A165" s="62"/>
      <c r="B165" s="13"/>
      <c r="C165" s="14"/>
      <c r="D165" s="43" t="s">
        <v>32</v>
      </c>
      <c r="E165" s="39" t="s">
        <v>108</v>
      </c>
      <c r="F165" s="40">
        <v>40</v>
      </c>
      <c r="G165" s="40">
        <v>3</v>
      </c>
      <c r="H165" s="40">
        <v>1.1599999999999999</v>
      </c>
      <c r="I165" s="40">
        <v>20</v>
      </c>
      <c r="J165" s="40">
        <v>100</v>
      </c>
      <c r="K165" s="77">
        <v>573</v>
      </c>
      <c r="L165" s="84">
        <v>3.61</v>
      </c>
    </row>
    <row r="166" spans="1:12" ht="18.75" x14ac:dyDescent="0.3">
      <c r="A166" s="62"/>
      <c r="B166" s="13"/>
      <c r="C166" s="14"/>
      <c r="D166" s="43" t="s">
        <v>33</v>
      </c>
      <c r="E166" s="39" t="s">
        <v>43</v>
      </c>
      <c r="F166" s="40">
        <v>40</v>
      </c>
      <c r="G166" s="40">
        <v>2.64</v>
      </c>
      <c r="H166" s="40">
        <v>0.48</v>
      </c>
      <c r="I166" s="40">
        <v>13.36</v>
      </c>
      <c r="J166" s="40">
        <v>69.599999999999994</v>
      </c>
      <c r="K166" s="77">
        <v>574</v>
      </c>
      <c r="L166" s="84">
        <v>4.13</v>
      </c>
    </row>
    <row r="167" spans="1:12" ht="18.75" x14ac:dyDescent="0.25">
      <c r="A167" s="62"/>
      <c r="B167" s="13"/>
      <c r="C167" s="14"/>
      <c r="D167" s="132" t="s">
        <v>31</v>
      </c>
      <c r="E167" s="123" t="s">
        <v>51</v>
      </c>
      <c r="F167" s="30">
        <v>180</v>
      </c>
      <c r="G167" s="139">
        <v>0.28999999999999998</v>
      </c>
      <c r="H167" s="139">
        <v>0.13</v>
      </c>
      <c r="I167" s="139">
        <v>13.01</v>
      </c>
      <c r="J167" s="139">
        <v>53.73</v>
      </c>
      <c r="K167" s="126">
        <v>496</v>
      </c>
      <c r="L167" s="84">
        <v>5.27</v>
      </c>
    </row>
    <row r="168" spans="1:12" ht="19.5" thickBot="1" x14ac:dyDescent="0.3">
      <c r="A168" s="63"/>
      <c r="B168" s="64"/>
      <c r="C168" s="65"/>
      <c r="D168" s="108" t="s">
        <v>25</v>
      </c>
      <c r="E168" s="109"/>
      <c r="F168" s="69">
        <f>SUM(F161:F167)</f>
        <v>840</v>
      </c>
      <c r="G168" s="69">
        <f>SUM(G161:G167)</f>
        <v>24.159999999999997</v>
      </c>
      <c r="H168" s="69">
        <f>SUM(H161:H167)</f>
        <v>21.02</v>
      </c>
      <c r="I168" s="69">
        <f>SUM(I161:I167)</f>
        <v>94.43</v>
      </c>
      <c r="J168" s="69">
        <f>SUM(J161:J167)</f>
        <v>710.33</v>
      </c>
      <c r="K168" s="70"/>
      <c r="L168" s="86">
        <f>SUM(L161:L167)</f>
        <v>154.38000000000002</v>
      </c>
    </row>
    <row r="169" spans="1:12" ht="19.5" thickBot="1" x14ac:dyDescent="0.25">
      <c r="A169" s="134">
        <f>A154</f>
        <v>2</v>
      </c>
      <c r="B169" s="135">
        <f>B154</f>
        <v>4</v>
      </c>
      <c r="C169" s="183" t="s">
        <v>34</v>
      </c>
      <c r="D169" s="184"/>
      <c r="E169" s="128"/>
      <c r="F169" s="129">
        <f>F160+F168</f>
        <v>1362</v>
      </c>
      <c r="G169" s="129">
        <f>G160+G168</f>
        <v>38.83</v>
      </c>
      <c r="H169" s="129">
        <f>H160+H168</f>
        <v>38.14</v>
      </c>
      <c r="I169" s="129">
        <f>I160+I168</f>
        <v>157.28</v>
      </c>
      <c r="J169" s="129">
        <f>J160+J168</f>
        <v>1181.68</v>
      </c>
      <c r="K169" s="130"/>
      <c r="L169" s="131">
        <f>L160+L168</f>
        <v>230.51000000000002</v>
      </c>
    </row>
    <row r="170" spans="1:12" ht="18.75" x14ac:dyDescent="0.3">
      <c r="A170" s="55">
        <v>2</v>
      </c>
      <c r="B170" s="56">
        <v>5</v>
      </c>
      <c r="C170" s="57" t="s">
        <v>20</v>
      </c>
      <c r="D170" s="58" t="s">
        <v>21</v>
      </c>
      <c r="E170" s="59" t="s">
        <v>41</v>
      </c>
      <c r="F170" s="60">
        <v>180</v>
      </c>
      <c r="G170" s="60">
        <v>10.96</v>
      </c>
      <c r="H170" s="60">
        <v>25.69</v>
      </c>
      <c r="I170" s="60">
        <v>4.1399999999999997</v>
      </c>
      <c r="J170" s="60">
        <v>312.41000000000003</v>
      </c>
      <c r="K170" s="76">
        <v>268</v>
      </c>
      <c r="L170" s="83">
        <v>51.84</v>
      </c>
    </row>
    <row r="171" spans="1:12" ht="18.75" x14ac:dyDescent="0.3">
      <c r="A171" s="62"/>
      <c r="B171" s="13"/>
      <c r="C171" s="14"/>
      <c r="D171" s="15" t="s">
        <v>27</v>
      </c>
      <c r="E171" s="39" t="s">
        <v>98</v>
      </c>
      <c r="F171" s="40">
        <v>70</v>
      </c>
      <c r="G171" s="40">
        <v>0.56000000000000005</v>
      </c>
      <c r="H171" s="40">
        <v>7.0000000000000007E-2</v>
      </c>
      <c r="I171" s="40">
        <v>1.19</v>
      </c>
      <c r="J171" s="40">
        <v>9.1</v>
      </c>
      <c r="K171" s="77">
        <v>149</v>
      </c>
      <c r="L171" s="84">
        <v>16.32</v>
      </c>
    </row>
    <row r="172" spans="1:12" ht="18.75" x14ac:dyDescent="0.25">
      <c r="A172" s="62"/>
      <c r="B172" s="13"/>
      <c r="C172" s="14"/>
      <c r="D172" s="132" t="s">
        <v>65</v>
      </c>
      <c r="E172" s="133" t="s">
        <v>106</v>
      </c>
      <c r="F172" s="51">
        <v>10</v>
      </c>
      <c r="G172" s="51">
        <v>0.13</v>
      </c>
      <c r="H172" s="51">
        <v>6.15</v>
      </c>
      <c r="I172" s="51">
        <v>0.17</v>
      </c>
      <c r="J172" s="51">
        <v>66.099999999999994</v>
      </c>
      <c r="K172" s="81">
        <v>79</v>
      </c>
      <c r="L172" s="141">
        <v>12.71</v>
      </c>
    </row>
    <row r="173" spans="1:12" ht="18.75" x14ac:dyDescent="0.3">
      <c r="A173" s="62"/>
      <c r="B173" s="13"/>
      <c r="C173" s="14"/>
      <c r="D173" s="148" t="s">
        <v>23</v>
      </c>
      <c r="E173" s="149" t="s">
        <v>37</v>
      </c>
      <c r="F173" s="150">
        <v>40</v>
      </c>
      <c r="G173" s="150">
        <v>3</v>
      </c>
      <c r="H173" s="150">
        <v>1.1599999999999999</v>
      </c>
      <c r="I173" s="150">
        <v>20.56</v>
      </c>
      <c r="J173" s="151">
        <v>104.8</v>
      </c>
      <c r="K173" s="152">
        <v>576</v>
      </c>
      <c r="L173" s="85">
        <v>5.94</v>
      </c>
    </row>
    <row r="174" spans="1:12" ht="18.75" x14ac:dyDescent="0.3">
      <c r="A174" s="62"/>
      <c r="B174" s="13"/>
      <c r="C174" s="14"/>
      <c r="D174" s="43" t="s">
        <v>31</v>
      </c>
      <c r="E174" s="39" t="s">
        <v>46</v>
      </c>
      <c r="F174" s="40">
        <v>200</v>
      </c>
      <c r="G174" s="40">
        <v>0.2</v>
      </c>
      <c r="H174" s="40">
        <v>0</v>
      </c>
      <c r="I174" s="40">
        <v>10.02</v>
      </c>
      <c r="J174" s="40">
        <v>39.82</v>
      </c>
      <c r="K174" s="77">
        <v>457</v>
      </c>
      <c r="L174" s="84">
        <v>1.55</v>
      </c>
    </row>
    <row r="175" spans="1:12" ht="15.75" customHeight="1" thickBot="1" x14ac:dyDescent="0.3">
      <c r="A175" s="63"/>
      <c r="B175" s="64"/>
      <c r="C175" s="65"/>
      <c r="D175" s="108" t="s">
        <v>25</v>
      </c>
      <c r="E175" s="109"/>
      <c r="F175" s="69">
        <f>SUM(F170:F174)</f>
        <v>500</v>
      </c>
      <c r="G175" s="69">
        <f t="shared" ref="G175:J175" si="11">SUM(G170:G174)</f>
        <v>14.850000000000001</v>
      </c>
      <c r="H175" s="69">
        <f t="shared" si="11"/>
        <v>33.07</v>
      </c>
      <c r="I175" s="69">
        <f t="shared" si="11"/>
        <v>36.08</v>
      </c>
      <c r="J175" s="69">
        <f t="shared" si="11"/>
        <v>532.23</v>
      </c>
      <c r="K175" s="70"/>
      <c r="L175" s="86">
        <f>SUM(L170:L174)</f>
        <v>88.36</v>
      </c>
    </row>
    <row r="176" spans="1:12" ht="18.75" x14ac:dyDescent="0.3">
      <c r="A176" s="12">
        <f>A170</f>
        <v>2</v>
      </c>
      <c r="B176" s="23">
        <f>B170</f>
        <v>5</v>
      </c>
      <c r="C176" s="14" t="s">
        <v>26</v>
      </c>
      <c r="D176" s="15" t="s">
        <v>27</v>
      </c>
      <c r="E176" s="39" t="s">
        <v>90</v>
      </c>
      <c r="F176" s="40">
        <v>70</v>
      </c>
      <c r="G176" s="40">
        <v>0.42</v>
      </c>
      <c r="H176" s="40">
        <v>0.14000000000000001</v>
      </c>
      <c r="I176" s="40">
        <v>2.94</v>
      </c>
      <c r="J176" s="40">
        <v>13.93</v>
      </c>
      <c r="K176" s="77">
        <v>148</v>
      </c>
      <c r="L176" s="84">
        <v>9.2799999999999994</v>
      </c>
    </row>
    <row r="177" spans="1:12" ht="18.75" x14ac:dyDescent="0.3">
      <c r="A177" s="12"/>
      <c r="B177" s="13"/>
      <c r="C177" s="14"/>
      <c r="D177" s="52" t="s">
        <v>27</v>
      </c>
      <c r="E177" s="157" t="s">
        <v>61</v>
      </c>
      <c r="F177" s="54">
        <v>200</v>
      </c>
      <c r="G177" s="54">
        <v>1.3</v>
      </c>
      <c r="H177" s="54">
        <v>2.88</v>
      </c>
      <c r="I177" s="54">
        <v>13.8</v>
      </c>
      <c r="J177" s="54">
        <v>81.88</v>
      </c>
      <c r="K177" s="79">
        <v>115</v>
      </c>
      <c r="L177" s="144">
        <v>5.62</v>
      </c>
    </row>
    <row r="178" spans="1:12" ht="18.75" x14ac:dyDescent="0.25">
      <c r="A178" s="12"/>
      <c r="B178" s="13"/>
      <c r="C178" s="14"/>
      <c r="D178" s="118" t="s">
        <v>29</v>
      </c>
      <c r="E178" s="123" t="s">
        <v>76</v>
      </c>
      <c r="F178" s="30">
        <v>90</v>
      </c>
      <c r="G178" s="32">
        <v>11.47</v>
      </c>
      <c r="H178" s="32">
        <v>15.29</v>
      </c>
      <c r="I178" s="32">
        <v>5.46</v>
      </c>
      <c r="J178" s="32">
        <v>220.5</v>
      </c>
      <c r="K178" s="126">
        <v>326</v>
      </c>
      <c r="L178" s="84">
        <v>71.83</v>
      </c>
    </row>
    <row r="179" spans="1:12" ht="18.75" x14ac:dyDescent="0.3">
      <c r="A179" s="12"/>
      <c r="B179" s="13"/>
      <c r="C179" s="14"/>
      <c r="D179" s="43" t="s">
        <v>29</v>
      </c>
      <c r="E179" s="39" t="s">
        <v>91</v>
      </c>
      <c r="F179" s="40">
        <v>200</v>
      </c>
      <c r="G179" s="40">
        <v>2.4</v>
      </c>
      <c r="H179" s="40">
        <v>8.56</v>
      </c>
      <c r="I179" s="40">
        <v>25.38</v>
      </c>
      <c r="J179" s="40">
        <v>178.52</v>
      </c>
      <c r="K179" s="77">
        <v>399</v>
      </c>
      <c r="L179" s="84">
        <v>33.04</v>
      </c>
    </row>
    <row r="180" spans="1:12" ht="18.75" x14ac:dyDescent="0.3">
      <c r="A180" s="12"/>
      <c r="B180" s="13"/>
      <c r="C180" s="14"/>
      <c r="D180" s="43" t="s">
        <v>32</v>
      </c>
      <c r="E180" s="39" t="s">
        <v>108</v>
      </c>
      <c r="F180" s="40">
        <v>40</v>
      </c>
      <c r="G180" s="40">
        <v>3</v>
      </c>
      <c r="H180" s="40">
        <v>1.1599999999999999</v>
      </c>
      <c r="I180" s="40">
        <v>20</v>
      </c>
      <c r="J180" s="40">
        <v>100</v>
      </c>
      <c r="K180" s="77">
        <v>573</v>
      </c>
      <c r="L180" s="84">
        <v>3.61</v>
      </c>
    </row>
    <row r="181" spans="1:12" ht="18.75" x14ac:dyDescent="0.3">
      <c r="A181" s="12"/>
      <c r="B181" s="13"/>
      <c r="C181" s="14"/>
      <c r="D181" s="43" t="s">
        <v>33</v>
      </c>
      <c r="E181" s="39" t="s">
        <v>43</v>
      </c>
      <c r="F181" s="40">
        <v>40</v>
      </c>
      <c r="G181" s="40">
        <v>2.64</v>
      </c>
      <c r="H181" s="40">
        <v>0.48</v>
      </c>
      <c r="I181" s="40">
        <v>13.36</v>
      </c>
      <c r="J181" s="40">
        <v>69.599999999999994</v>
      </c>
      <c r="K181" s="77">
        <v>574</v>
      </c>
      <c r="L181" s="84">
        <v>4.13</v>
      </c>
    </row>
    <row r="182" spans="1:12" ht="18.75" x14ac:dyDescent="0.25">
      <c r="A182" s="12"/>
      <c r="B182" s="13"/>
      <c r="C182" s="14"/>
      <c r="D182" s="43" t="s">
        <v>31</v>
      </c>
      <c r="E182" s="44" t="s">
        <v>56</v>
      </c>
      <c r="F182" s="35">
        <v>180</v>
      </c>
      <c r="G182" s="35">
        <v>0.05</v>
      </c>
      <c r="H182" s="35">
        <v>0</v>
      </c>
      <c r="I182" s="35">
        <v>11.59</v>
      </c>
      <c r="J182" s="35">
        <v>44.12</v>
      </c>
      <c r="K182" s="50">
        <v>495</v>
      </c>
      <c r="L182" s="88">
        <v>8.8699999999999992</v>
      </c>
    </row>
    <row r="183" spans="1:12" ht="18.75" x14ac:dyDescent="0.25">
      <c r="A183" s="16"/>
      <c r="B183" s="17"/>
      <c r="C183" s="18"/>
      <c r="D183" s="19" t="s">
        <v>25</v>
      </c>
      <c r="E183" s="26"/>
      <c r="F183" s="33">
        <f>SUM(F176:F182)</f>
        <v>820</v>
      </c>
      <c r="G183" s="33">
        <f t="shared" ref="G183:J183" si="12">SUM(G176:G182)</f>
        <v>21.280000000000005</v>
      </c>
      <c r="H183" s="33">
        <f t="shared" si="12"/>
        <v>28.509999999999998</v>
      </c>
      <c r="I183" s="33">
        <f t="shared" si="12"/>
        <v>92.53</v>
      </c>
      <c r="J183" s="33">
        <f t="shared" si="12"/>
        <v>708.55000000000007</v>
      </c>
      <c r="K183" s="48"/>
      <c r="L183" s="89">
        <f>SUM(L176:L182)</f>
        <v>136.37999999999997</v>
      </c>
    </row>
    <row r="184" spans="1:12" ht="16.5" thickBot="1" x14ac:dyDescent="0.25">
      <c r="A184" s="20">
        <f>A170</f>
        <v>2</v>
      </c>
      <c r="B184" s="21">
        <f>B170</f>
        <v>5</v>
      </c>
      <c r="C184" s="188" t="s">
        <v>34</v>
      </c>
      <c r="D184" s="189"/>
      <c r="E184" s="22"/>
      <c r="F184" s="36">
        <f>F175+F183</f>
        <v>1320</v>
      </c>
      <c r="G184" s="36">
        <f t="shared" ref="G184:J184" si="13">G175+G183</f>
        <v>36.13000000000001</v>
      </c>
      <c r="H184" s="36">
        <f t="shared" si="13"/>
        <v>61.58</v>
      </c>
      <c r="I184" s="36">
        <f t="shared" si="13"/>
        <v>128.61000000000001</v>
      </c>
      <c r="J184" s="36">
        <f t="shared" si="13"/>
        <v>1240.7800000000002</v>
      </c>
      <c r="K184" s="142"/>
      <c r="L184" s="145">
        <f>L175+L183</f>
        <v>224.73999999999995</v>
      </c>
    </row>
    <row r="185" spans="1:12" ht="18.75" x14ac:dyDescent="0.25">
      <c r="A185" s="55">
        <v>2</v>
      </c>
      <c r="B185" s="56">
        <v>6</v>
      </c>
      <c r="C185" s="57" t="s">
        <v>20</v>
      </c>
      <c r="D185" s="58" t="s">
        <v>21</v>
      </c>
      <c r="E185" s="103" t="s">
        <v>100</v>
      </c>
      <c r="F185" s="104">
        <v>150</v>
      </c>
      <c r="G185" s="104">
        <v>6.12</v>
      </c>
      <c r="H185" s="104">
        <v>6.06</v>
      </c>
      <c r="I185" s="104">
        <v>23.51</v>
      </c>
      <c r="J185" s="104">
        <v>173.08</v>
      </c>
      <c r="K185" s="105">
        <v>212</v>
      </c>
      <c r="L185" s="106">
        <v>12.77</v>
      </c>
    </row>
    <row r="186" spans="1:12" ht="18.75" x14ac:dyDescent="0.25">
      <c r="A186" s="62"/>
      <c r="B186" s="13"/>
      <c r="C186" s="14"/>
      <c r="D186" s="43" t="s">
        <v>22</v>
      </c>
      <c r="E186" s="27" t="s">
        <v>74</v>
      </c>
      <c r="F186" s="35">
        <v>200</v>
      </c>
      <c r="G186" s="35">
        <v>1.66</v>
      </c>
      <c r="H186" s="35">
        <v>1.24</v>
      </c>
      <c r="I186" s="35">
        <v>12.38</v>
      </c>
      <c r="J186" s="35">
        <v>66.319999999999993</v>
      </c>
      <c r="K186" s="34">
        <v>460</v>
      </c>
      <c r="L186" s="107">
        <v>5.44</v>
      </c>
    </row>
    <row r="187" spans="1:12" ht="18.75" x14ac:dyDescent="0.25">
      <c r="A187" s="62"/>
      <c r="B187" s="13"/>
      <c r="C187" s="14"/>
      <c r="D187" s="42" t="s">
        <v>65</v>
      </c>
      <c r="E187" s="27" t="s">
        <v>106</v>
      </c>
      <c r="F187" s="35">
        <v>10</v>
      </c>
      <c r="G187" s="35">
        <v>0.13</v>
      </c>
      <c r="H187" s="35">
        <v>6.15</v>
      </c>
      <c r="I187" s="35">
        <v>0.17</v>
      </c>
      <c r="J187" s="35">
        <v>66.099999999999994</v>
      </c>
      <c r="K187" s="34">
        <v>79</v>
      </c>
      <c r="L187" s="107">
        <v>12.71</v>
      </c>
    </row>
    <row r="188" spans="1:12" ht="18.75" x14ac:dyDescent="0.3">
      <c r="A188" s="62"/>
      <c r="B188" s="13"/>
      <c r="C188" s="14"/>
      <c r="D188" s="42" t="s">
        <v>64</v>
      </c>
      <c r="E188" s="39" t="s">
        <v>105</v>
      </c>
      <c r="F188" s="35">
        <v>12</v>
      </c>
      <c r="G188" s="35">
        <v>3.07</v>
      </c>
      <c r="H188" s="35">
        <v>3.13</v>
      </c>
      <c r="I188" s="35">
        <v>0</v>
      </c>
      <c r="J188" s="35">
        <v>41.16</v>
      </c>
      <c r="K188" s="34">
        <v>75</v>
      </c>
      <c r="L188" s="107">
        <v>8.7799999999999994</v>
      </c>
    </row>
    <row r="189" spans="1:12" ht="18.75" x14ac:dyDescent="0.25">
      <c r="A189" s="62"/>
      <c r="B189" s="13"/>
      <c r="C189" s="14"/>
      <c r="D189" s="43" t="s">
        <v>23</v>
      </c>
      <c r="E189" s="27" t="s">
        <v>37</v>
      </c>
      <c r="F189" s="35">
        <v>40</v>
      </c>
      <c r="G189" s="35">
        <v>3</v>
      </c>
      <c r="H189" s="35">
        <v>1.1599999999999999</v>
      </c>
      <c r="I189" s="35">
        <v>20.56</v>
      </c>
      <c r="J189" s="35">
        <v>104.8</v>
      </c>
      <c r="K189" s="34">
        <v>576</v>
      </c>
      <c r="L189" s="107">
        <v>5.94</v>
      </c>
    </row>
    <row r="190" spans="1:12" ht="18.75" x14ac:dyDescent="0.3">
      <c r="A190" s="62"/>
      <c r="B190" s="13"/>
      <c r="C190" s="14"/>
      <c r="D190" s="43" t="s">
        <v>24</v>
      </c>
      <c r="E190" s="29" t="s">
        <v>107</v>
      </c>
      <c r="F190" s="35">
        <v>150</v>
      </c>
      <c r="G190" s="35">
        <v>1.2</v>
      </c>
      <c r="H190" s="35">
        <v>0.3</v>
      </c>
      <c r="I190" s="35">
        <v>11.25</v>
      </c>
      <c r="J190" s="35">
        <v>57</v>
      </c>
      <c r="K190" s="34">
        <v>82</v>
      </c>
      <c r="L190" s="107">
        <v>30.6</v>
      </c>
    </row>
    <row r="191" spans="1:12" ht="19.5" thickBot="1" x14ac:dyDescent="0.3">
      <c r="A191" s="63"/>
      <c r="B191" s="64"/>
      <c r="C191" s="65"/>
      <c r="D191" s="108" t="s">
        <v>25</v>
      </c>
      <c r="E191" s="109"/>
      <c r="F191" s="69">
        <f>SUM(F185:F190)</f>
        <v>562</v>
      </c>
      <c r="G191" s="69">
        <f>SUM(G185:G190)</f>
        <v>15.18</v>
      </c>
      <c r="H191" s="69">
        <f>SUM(H185:H190)</f>
        <v>18.04</v>
      </c>
      <c r="I191" s="69">
        <f>SUM(I185:I190)</f>
        <v>67.87</v>
      </c>
      <c r="J191" s="69">
        <f>SUM(J185:J190)</f>
        <v>508.46</v>
      </c>
      <c r="K191" s="110"/>
      <c r="L191" s="111">
        <f>SUM(L185:L190)</f>
        <v>76.240000000000009</v>
      </c>
    </row>
    <row r="192" spans="1:12" ht="18.75" x14ac:dyDescent="0.25">
      <c r="A192" s="55">
        <f>A185</f>
        <v>2</v>
      </c>
      <c r="B192" s="112">
        <f>B185</f>
        <v>6</v>
      </c>
      <c r="C192" s="57" t="s">
        <v>26</v>
      </c>
      <c r="D192" s="58" t="s">
        <v>27</v>
      </c>
      <c r="E192" s="113" t="s">
        <v>101</v>
      </c>
      <c r="F192" s="104">
        <v>60</v>
      </c>
      <c r="G192" s="104">
        <v>0.99</v>
      </c>
      <c r="H192" s="104">
        <v>3.75</v>
      </c>
      <c r="I192" s="104">
        <v>5.04</v>
      </c>
      <c r="J192" s="104">
        <v>57.85</v>
      </c>
      <c r="K192" s="105">
        <v>25</v>
      </c>
      <c r="L192" s="106">
        <v>16.62</v>
      </c>
    </row>
    <row r="193" spans="1:12" ht="18.75" x14ac:dyDescent="0.25">
      <c r="A193" s="62"/>
      <c r="B193" s="13"/>
      <c r="C193" s="14"/>
      <c r="D193" s="43" t="s">
        <v>28</v>
      </c>
      <c r="E193" s="44" t="s">
        <v>52</v>
      </c>
      <c r="F193" s="35">
        <v>200</v>
      </c>
      <c r="G193" s="35">
        <v>1.02</v>
      </c>
      <c r="H193" s="35">
        <v>4.3</v>
      </c>
      <c r="I193" s="35">
        <v>16.2</v>
      </c>
      <c r="J193" s="35">
        <v>100.78</v>
      </c>
      <c r="K193" s="34">
        <v>100</v>
      </c>
      <c r="L193" s="107">
        <v>10.01</v>
      </c>
    </row>
    <row r="194" spans="1:12" ht="18.75" x14ac:dyDescent="0.25">
      <c r="A194" s="62"/>
      <c r="B194" s="13"/>
      <c r="C194" s="14"/>
      <c r="D194" s="43" t="s">
        <v>29</v>
      </c>
      <c r="E194" s="44" t="s">
        <v>102</v>
      </c>
      <c r="F194" s="35">
        <v>200</v>
      </c>
      <c r="G194" s="35">
        <v>12.92</v>
      </c>
      <c r="H194" s="35">
        <v>17.8</v>
      </c>
      <c r="I194" s="35">
        <v>41.3</v>
      </c>
      <c r="J194" s="35">
        <v>340</v>
      </c>
      <c r="K194" s="34">
        <v>328</v>
      </c>
      <c r="L194" s="107">
        <v>95.82</v>
      </c>
    </row>
    <row r="195" spans="1:12" ht="18.75" x14ac:dyDescent="0.25">
      <c r="A195" s="62"/>
      <c r="B195" s="13"/>
      <c r="C195" s="14"/>
      <c r="D195" s="43" t="s">
        <v>31</v>
      </c>
      <c r="E195" s="44" t="s">
        <v>87</v>
      </c>
      <c r="F195" s="35">
        <v>180</v>
      </c>
      <c r="G195" s="35">
        <v>7.0000000000000007E-2</v>
      </c>
      <c r="H195" s="35">
        <v>7.0000000000000007E-2</v>
      </c>
      <c r="I195" s="35">
        <v>10.75</v>
      </c>
      <c r="J195" s="35">
        <v>42.57</v>
      </c>
      <c r="K195" s="34">
        <v>486</v>
      </c>
      <c r="L195" s="168">
        <v>8.3800000000000008</v>
      </c>
    </row>
    <row r="196" spans="1:12" ht="18.75" x14ac:dyDescent="0.3">
      <c r="A196" s="62"/>
      <c r="B196" s="13"/>
      <c r="C196" s="14"/>
      <c r="D196" s="43" t="s">
        <v>32</v>
      </c>
      <c r="E196" s="39" t="s">
        <v>108</v>
      </c>
      <c r="F196" s="40">
        <v>40</v>
      </c>
      <c r="G196" s="40">
        <v>3</v>
      </c>
      <c r="H196" s="40">
        <v>1.1599999999999999</v>
      </c>
      <c r="I196" s="40">
        <v>20</v>
      </c>
      <c r="J196" s="40">
        <v>100</v>
      </c>
      <c r="K196" s="77">
        <v>573</v>
      </c>
      <c r="L196" s="84">
        <v>3.61</v>
      </c>
    </row>
    <row r="197" spans="1:12" ht="18.75" x14ac:dyDescent="0.3">
      <c r="A197" s="62"/>
      <c r="B197" s="13"/>
      <c r="C197" s="14"/>
      <c r="D197" s="43" t="s">
        <v>33</v>
      </c>
      <c r="E197" s="39" t="s">
        <v>43</v>
      </c>
      <c r="F197" s="40">
        <v>40</v>
      </c>
      <c r="G197" s="40">
        <v>2.64</v>
      </c>
      <c r="H197" s="40">
        <v>0.48</v>
      </c>
      <c r="I197" s="40">
        <v>13.36</v>
      </c>
      <c r="J197" s="40">
        <v>69.599999999999994</v>
      </c>
      <c r="K197" s="77">
        <v>574</v>
      </c>
      <c r="L197" s="84">
        <v>4.13</v>
      </c>
    </row>
    <row r="198" spans="1:12" ht="19.5" thickBot="1" x14ac:dyDescent="0.3">
      <c r="A198" s="62"/>
      <c r="B198" s="13"/>
      <c r="C198" s="14"/>
      <c r="D198" s="91" t="s">
        <v>25</v>
      </c>
      <c r="E198" s="92"/>
      <c r="F198" s="93">
        <f>SUM(F192:F197)</f>
        <v>720</v>
      </c>
      <c r="G198" s="93">
        <f>SUM(G192:G197)</f>
        <v>20.64</v>
      </c>
      <c r="H198" s="93">
        <f>SUM(H192:H197)</f>
        <v>27.560000000000002</v>
      </c>
      <c r="I198" s="93">
        <f>SUM(I192:I197)</f>
        <v>106.64999999999999</v>
      </c>
      <c r="J198" s="93">
        <f>SUM(J192:J197)</f>
        <v>710.80000000000007</v>
      </c>
      <c r="K198" s="114"/>
      <c r="L198" s="115">
        <f>SUM(L192:L197)</f>
        <v>138.57</v>
      </c>
    </row>
    <row r="199" spans="1:12" ht="19.5" customHeight="1" thickBot="1" x14ac:dyDescent="0.25">
      <c r="A199" s="97">
        <f>A185</f>
        <v>2</v>
      </c>
      <c r="B199" s="98">
        <f>B185</f>
        <v>6</v>
      </c>
      <c r="C199" s="181" t="s">
        <v>34</v>
      </c>
      <c r="D199" s="182"/>
      <c r="E199" s="99"/>
      <c r="F199" s="100">
        <f>F191+F198</f>
        <v>1282</v>
      </c>
      <c r="G199" s="100">
        <f>G191+G198</f>
        <v>35.82</v>
      </c>
      <c r="H199" s="100">
        <f>H191+H198</f>
        <v>45.6</v>
      </c>
      <c r="I199" s="100">
        <f>I191+I198</f>
        <v>174.51999999999998</v>
      </c>
      <c r="J199" s="100">
        <f>J191+J198</f>
        <v>1219.26</v>
      </c>
      <c r="K199" s="101"/>
      <c r="L199" s="102">
        <f>L191+L198</f>
        <v>214.81</v>
      </c>
    </row>
    <row r="200" spans="1:12" ht="19.5" customHeight="1" x14ac:dyDescent="0.25">
      <c r="A200" s="55">
        <v>2</v>
      </c>
      <c r="B200" s="56">
        <v>7</v>
      </c>
      <c r="C200" s="57" t="s">
        <v>20</v>
      </c>
      <c r="D200" s="58" t="s">
        <v>21</v>
      </c>
      <c r="E200" s="103" t="s">
        <v>103</v>
      </c>
      <c r="F200" s="104">
        <v>150</v>
      </c>
      <c r="G200" s="104">
        <v>5.48</v>
      </c>
      <c r="H200" s="104">
        <v>4.37</v>
      </c>
      <c r="I200" s="104">
        <v>26.37</v>
      </c>
      <c r="J200" s="104">
        <v>166.9</v>
      </c>
      <c r="K200" s="105">
        <v>214</v>
      </c>
      <c r="L200" s="106">
        <v>11.86</v>
      </c>
    </row>
    <row r="201" spans="1:12" ht="19.5" customHeight="1" x14ac:dyDescent="0.25">
      <c r="A201" s="62"/>
      <c r="B201" s="13"/>
      <c r="C201" s="14"/>
      <c r="D201" s="43" t="s">
        <v>22</v>
      </c>
      <c r="E201" s="27" t="s">
        <v>57</v>
      </c>
      <c r="F201" s="35">
        <v>180</v>
      </c>
      <c r="G201" s="35">
        <v>2.92</v>
      </c>
      <c r="H201" s="35">
        <v>2.56</v>
      </c>
      <c r="I201" s="35">
        <v>13.54</v>
      </c>
      <c r="J201" s="35">
        <v>87.17</v>
      </c>
      <c r="K201" s="34">
        <v>465</v>
      </c>
      <c r="L201" s="107">
        <v>8.9499999999999993</v>
      </c>
    </row>
    <row r="202" spans="1:12" ht="19.5" customHeight="1" x14ac:dyDescent="0.25">
      <c r="A202" s="62"/>
      <c r="B202" s="13"/>
      <c r="C202" s="14"/>
      <c r="D202" s="42" t="s">
        <v>65</v>
      </c>
      <c r="E202" s="27" t="s">
        <v>106</v>
      </c>
      <c r="F202" s="35">
        <v>10</v>
      </c>
      <c r="G202" s="35">
        <v>0.13</v>
      </c>
      <c r="H202" s="35">
        <v>6.15</v>
      </c>
      <c r="I202" s="35">
        <v>0.17</v>
      </c>
      <c r="J202" s="35">
        <v>66.099999999999994</v>
      </c>
      <c r="K202" s="34">
        <v>79</v>
      </c>
      <c r="L202" s="107">
        <v>12.71</v>
      </c>
    </row>
    <row r="203" spans="1:12" ht="19.5" customHeight="1" x14ac:dyDescent="0.3">
      <c r="A203" s="62"/>
      <c r="B203" s="13"/>
      <c r="C203" s="14"/>
      <c r="D203" s="42" t="s">
        <v>64</v>
      </c>
      <c r="E203" s="39" t="s">
        <v>105</v>
      </c>
      <c r="F203" s="35">
        <v>12</v>
      </c>
      <c r="G203" s="35">
        <v>3.07</v>
      </c>
      <c r="H203" s="35">
        <v>3.13</v>
      </c>
      <c r="I203" s="35">
        <v>0</v>
      </c>
      <c r="J203" s="35">
        <v>41.16</v>
      </c>
      <c r="K203" s="34">
        <v>75</v>
      </c>
      <c r="L203" s="107">
        <v>8.7799999999999994</v>
      </c>
    </row>
    <row r="204" spans="1:12" ht="19.5" customHeight="1" x14ac:dyDescent="0.25">
      <c r="A204" s="62"/>
      <c r="B204" s="13"/>
      <c r="C204" s="14"/>
      <c r="D204" s="43" t="s">
        <v>23</v>
      </c>
      <c r="E204" s="27" t="s">
        <v>37</v>
      </c>
      <c r="F204" s="35">
        <v>20</v>
      </c>
      <c r="G204" s="35">
        <v>1.5</v>
      </c>
      <c r="H204" s="35">
        <v>0.57999999999999996</v>
      </c>
      <c r="I204" s="35">
        <v>10.28</v>
      </c>
      <c r="J204" s="35">
        <v>52.4</v>
      </c>
      <c r="K204" s="34">
        <v>576</v>
      </c>
      <c r="L204" s="107">
        <v>2.97</v>
      </c>
    </row>
    <row r="205" spans="1:12" ht="19.5" customHeight="1" x14ac:dyDescent="0.3">
      <c r="A205" s="62"/>
      <c r="B205" s="13"/>
      <c r="C205" s="14"/>
      <c r="D205" s="43" t="s">
        <v>24</v>
      </c>
      <c r="E205" s="29" t="s">
        <v>71</v>
      </c>
      <c r="F205" s="35">
        <v>150</v>
      </c>
      <c r="G205" s="35">
        <v>1.2</v>
      </c>
      <c r="H205" s="35">
        <v>0.3</v>
      </c>
      <c r="I205" s="35">
        <v>11.25</v>
      </c>
      <c r="J205" s="35">
        <v>57</v>
      </c>
      <c r="K205" s="34">
        <v>82</v>
      </c>
      <c r="L205" s="107">
        <v>44.88</v>
      </c>
    </row>
    <row r="206" spans="1:12" ht="19.5" customHeight="1" thickBot="1" x14ac:dyDescent="0.3">
      <c r="A206" s="63"/>
      <c r="B206" s="64"/>
      <c r="C206" s="65"/>
      <c r="D206" s="108" t="s">
        <v>25</v>
      </c>
      <c r="E206" s="109"/>
      <c r="F206" s="69">
        <f>SUM(F200:F205)</f>
        <v>522</v>
      </c>
      <c r="G206" s="69">
        <f>SUM(G200:G205)</f>
        <v>14.3</v>
      </c>
      <c r="H206" s="69">
        <f>SUM(H200:H205)</f>
        <v>17.09</v>
      </c>
      <c r="I206" s="69">
        <f>SUM(I200:I205)</f>
        <v>61.61</v>
      </c>
      <c r="J206" s="69">
        <f>SUM(J200:J205)</f>
        <v>470.7299999999999</v>
      </c>
      <c r="K206" s="110"/>
      <c r="L206" s="111">
        <f>SUM(L200:L205)</f>
        <v>90.15</v>
      </c>
    </row>
    <row r="207" spans="1:12" ht="19.5" customHeight="1" x14ac:dyDescent="0.25">
      <c r="A207" s="55">
        <f>A200</f>
        <v>2</v>
      </c>
      <c r="B207" s="112">
        <f>B200</f>
        <v>7</v>
      </c>
      <c r="C207" s="57" t="s">
        <v>26</v>
      </c>
      <c r="D207" s="58" t="s">
        <v>27</v>
      </c>
      <c r="E207" s="113" t="s">
        <v>98</v>
      </c>
      <c r="F207" s="104">
        <v>70</v>
      </c>
      <c r="G207" s="104">
        <v>0.56000000000000005</v>
      </c>
      <c r="H207" s="104">
        <v>7.0000000000000007E-2</v>
      </c>
      <c r="I207" s="104">
        <v>1.19</v>
      </c>
      <c r="J207" s="104">
        <v>9.1</v>
      </c>
      <c r="K207" s="105">
        <v>149</v>
      </c>
      <c r="L207" s="106">
        <v>16.32</v>
      </c>
    </row>
    <row r="208" spans="1:12" ht="19.5" customHeight="1" x14ac:dyDescent="0.25">
      <c r="A208" s="62"/>
      <c r="B208" s="13"/>
      <c r="C208" s="14"/>
      <c r="D208" s="43" t="s">
        <v>28</v>
      </c>
      <c r="E208" s="44" t="s">
        <v>94</v>
      </c>
      <c r="F208" s="35">
        <v>200</v>
      </c>
      <c r="G208" s="35">
        <v>5.88</v>
      </c>
      <c r="H208" s="35">
        <v>8.48</v>
      </c>
      <c r="I208" s="35">
        <v>17.84</v>
      </c>
      <c r="J208" s="35">
        <v>170.22</v>
      </c>
      <c r="K208" s="34">
        <v>123</v>
      </c>
      <c r="L208" s="107">
        <v>38.92</v>
      </c>
    </row>
    <row r="209" spans="1:12" ht="19.5" customHeight="1" x14ac:dyDescent="0.25">
      <c r="A209" s="62"/>
      <c r="B209" s="13"/>
      <c r="C209" s="14"/>
      <c r="D209" s="43" t="s">
        <v>29</v>
      </c>
      <c r="E209" s="44" t="s">
        <v>104</v>
      </c>
      <c r="F209" s="35">
        <v>180</v>
      </c>
      <c r="G209" s="35">
        <v>18</v>
      </c>
      <c r="H209" s="35">
        <v>13.59</v>
      </c>
      <c r="I209" s="35">
        <v>23.87</v>
      </c>
      <c r="J209" s="35">
        <v>324</v>
      </c>
      <c r="K209" s="34">
        <v>355</v>
      </c>
      <c r="L209" s="107">
        <v>78.239999999999995</v>
      </c>
    </row>
    <row r="210" spans="1:12" ht="19.5" customHeight="1" x14ac:dyDescent="0.3">
      <c r="A210" s="62"/>
      <c r="B210" s="13"/>
      <c r="C210" s="14"/>
      <c r="D210" s="43" t="s">
        <v>32</v>
      </c>
      <c r="E210" s="39" t="s">
        <v>108</v>
      </c>
      <c r="F210" s="40">
        <v>40</v>
      </c>
      <c r="G210" s="40">
        <v>3</v>
      </c>
      <c r="H210" s="40">
        <v>1.1599999999999999</v>
      </c>
      <c r="I210" s="40">
        <v>20</v>
      </c>
      <c r="J210" s="40">
        <v>100</v>
      </c>
      <c r="K210" s="77">
        <v>573</v>
      </c>
      <c r="L210" s="84">
        <v>3.61</v>
      </c>
    </row>
    <row r="211" spans="1:12" ht="19.5" customHeight="1" x14ac:dyDescent="0.3">
      <c r="A211" s="62"/>
      <c r="B211" s="13"/>
      <c r="C211" s="14"/>
      <c r="D211" s="43" t="s">
        <v>33</v>
      </c>
      <c r="E211" s="39" t="s">
        <v>43</v>
      </c>
      <c r="F211" s="40">
        <v>40</v>
      </c>
      <c r="G211" s="40">
        <v>2.64</v>
      </c>
      <c r="H211" s="40">
        <v>0.48</v>
      </c>
      <c r="I211" s="40">
        <v>13.36</v>
      </c>
      <c r="J211" s="40">
        <v>69.599999999999994</v>
      </c>
      <c r="K211" s="77">
        <v>574</v>
      </c>
      <c r="L211" s="84">
        <v>4.13</v>
      </c>
    </row>
    <row r="212" spans="1:12" ht="19.5" customHeight="1" x14ac:dyDescent="0.25">
      <c r="A212" s="62"/>
      <c r="B212" s="13"/>
      <c r="C212" s="14"/>
      <c r="D212" s="43" t="s">
        <v>31</v>
      </c>
      <c r="E212" s="44" t="s">
        <v>56</v>
      </c>
      <c r="F212" s="35">
        <v>180</v>
      </c>
      <c r="G212" s="35">
        <v>0.05</v>
      </c>
      <c r="H212" s="35">
        <v>0</v>
      </c>
      <c r="I212" s="35">
        <v>11.59</v>
      </c>
      <c r="J212" s="35">
        <v>44.12</v>
      </c>
      <c r="K212" s="34">
        <v>495</v>
      </c>
      <c r="L212" s="168">
        <v>8.8699999999999992</v>
      </c>
    </row>
    <row r="213" spans="1:12" ht="19.5" customHeight="1" thickBot="1" x14ac:dyDescent="0.3">
      <c r="A213" s="62"/>
      <c r="B213" s="13"/>
      <c r="C213" s="14"/>
      <c r="D213" s="91" t="s">
        <v>25</v>
      </c>
      <c r="E213" s="92"/>
      <c r="F213" s="93">
        <f>SUM(F207:F212)</f>
        <v>710</v>
      </c>
      <c r="G213" s="93">
        <f>SUM(G207:G212)</f>
        <v>30.13</v>
      </c>
      <c r="H213" s="93">
        <f>SUM(H207:H212)</f>
        <v>23.78</v>
      </c>
      <c r="I213" s="93">
        <f>SUM(I207:I212)</f>
        <v>87.850000000000009</v>
      </c>
      <c r="J213" s="93">
        <f>SUM(J207:J212)</f>
        <v>717.04</v>
      </c>
      <c r="K213" s="114"/>
      <c r="L213" s="115">
        <f>SUM(L207:L212)</f>
        <v>150.09</v>
      </c>
    </row>
    <row r="214" spans="1:12" ht="19.5" customHeight="1" thickBot="1" x14ac:dyDescent="0.25">
      <c r="A214" s="97">
        <f>A200</f>
        <v>2</v>
      </c>
      <c r="B214" s="98">
        <f>B200</f>
        <v>7</v>
      </c>
      <c r="C214" s="181" t="s">
        <v>34</v>
      </c>
      <c r="D214" s="182"/>
      <c r="E214" s="99"/>
      <c r="F214" s="100">
        <f>F206+F213</f>
        <v>1232</v>
      </c>
      <c r="G214" s="100">
        <f>G206+G213</f>
        <v>44.43</v>
      </c>
      <c r="H214" s="100">
        <f>H206+H213</f>
        <v>40.870000000000005</v>
      </c>
      <c r="I214" s="100">
        <f>I206+I213</f>
        <v>149.46</v>
      </c>
      <c r="J214" s="100">
        <f>J206+J213</f>
        <v>1187.77</v>
      </c>
      <c r="K214" s="101"/>
      <c r="L214" s="102">
        <f>L206+L213</f>
        <v>240.24</v>
      </c>
    </row>
    <row r="215" spans="1:12" ht="16.5" thickBot="1" x14ac:dyDescent="0.3">
      <c r="A215" s="24"/>
      <c r="B215" s="25"/>
      <c r="C215" s="185" t="s">
        <v>35</v>
      </c>
      <c r="D215" s="186"/>
      <c r="E215" s="187"/>
      <c r="F215" s="38">
        <f>(F20+F35+F49+F64+F78+F125+F139+F153+F169+F184)/(IF(F20=0, 0, 1)+IF(F35=0, 0, 1)+IF(F49=0, 0, 1)+IF(F64=0, 0, 1)+IF(F78=0, 0, 1)+IF(F125=0, 0, 1)+IF(F139=0, 0, 1)+IF(F153=0, 0, 1)+IF(F169=0, 0, 1)+IF(F184=0, 0, 1))</f>
        <v>1312</v>
      </c>
      <c r="G215" s="38">
        <f>(G20+G35+G49+G64+G78+G125+G139+G153+G169+G184)/(IF(G20=0, 0, 1)+IF(G35=0, 0, 1)+IF(G49=0, 0, 1)+IF(G64=0, 0, 1)+IF(G78=0, 0, 1)+IF(G125=0, 0, 1)+IF(G139=0, 0, 1)+IF(G153=0, 0, 1)+IF(G169=0, 0, 1)+IF(G184=0, 0, 1))</f>
        <v>40.167000000000002</v>
      </c>
      <c r="H215" s="38">
        <f>(H20+H35+H49+H64+H78+H125+H139+H153+H169+H184)/(IF(H20=0, 0, 1)+IF(H35=0, 0, 1)+IF(H49=0, 0, 1)+IF(H64=0, 0, 1)+IF(H78=0, 0, 1)+IF(H125=0, 0, 1)+IF(H139=0, 0, 1)+IF(H153=0, 0, 1)+IF(H169=0, 0, 1)+IF(H184=0, 0, 1))</f>
        <v>42.404999999999994</v>
      </c>
      <c r="I215" s="38">
        <f>(I20+I35+I49+I64+I78+I125+I139+I153+I169+I184)/(IF(I20=0, 0, 1)+IF(I35=0, 0, 1)+IF(I49=0, 0, 1)+IF(I64=0, 0, 1)+IF(I78=0, 0, 1)+IF(I125=0, 0, 1)+IF(I139=0, 0, 1)+IF(I153=0, 0, 1)+IF(I169=0, 0, 1)+IF(I184=0, 0, 1))</f>
        <v>157.49899999999997</v>
      </c>
      <c r="J215" s="38">
        <f>(J20+J35+J49+J64+J78+J125+J139+J153+J169+J184)/(IF(J20=0, 0, 1)+IF(J35=0, 0, 1)+IF(J49=0, 0, 1)+IF(J64=0, 0, 1)+IF(J78=0, 0, 1)+IF(J125=0, 0, 1)+IF(J139=0, 0, 1)+IF(J153=0, 0, 1)+IF(J169=0, 0, 1)+IF(J184=0, 0, 1))</f>
        <v>1230.434</v>
      </c>
      <c r="K215" s="143"/>
      <c r="L215" s="146">
        <f>(L20+L35+L49+L64+L78+L125+L139+L153+L169+L184)/(IF(L20=0, 0, 1)+IF(L35=0, 0, 1)+IF(L49=0, 0, 1)+IF(L64=0, 0, 1)+IF(L78=0, 0, 1)+IF(L125=0, 0, 1)+IF(L139=0, 0, 1)+IF(L153=0, 0, 1)+IF(L169=0, 0, 1)+IF(L184=0, 0, 1))</f>
        <v>210.40099999999998</v>
      </c>
    </row>
  </sheetData>
  <mergeCells count="18">
    <mergeCell ref="C64:D64"/>
    <mergeCell ref="C78:D78"/>
    <mergeCell ref="C20:D20"/>
    <mergeCell ref="C215:E215"/>
    <mergeCell ref="C184:D184"/>
    <mergeCell ref="C125:D125"/>
    <mergeCell ref="C139:D139"/>
    <mergeCell ref="C153:D153"/>
    <mergeCell ref="C169:D169"/>
    <mergeCell ref="C94:D94"/>
    <mergeCell ref="C110:D110"/>
    <mergeCell ref="C199:D199"/>
    <mergeCell ref="C214:D214"/>
    <mergeCell ref="C1:E1"/>
    <mergeCell ref="H1:K1"/>
    <mergeCell ref="H2:K2"/>
    <mergeCell ref="C35:D35"/>
    <mergeCell ref="C49:D49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bug3</dc:creator>
  <cp:lastModifiedBy>Бухгалтер</cp:lastModifiedBy>
  <dcterms:created xsi:type="dcterms:W3CDTF">2023-10-20T12:55:31Z</dcterms:created>
  <dcterms:modified xsi:type="dcterms:W3CDTF">2025-08-27T13:14:23Z</dcterms:modified>
</cp:coreProperties>
</file>